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unet-my.sharepoint.com/personal/pscd15_lunet_lboro_ac_uk/Documents/PhD Dissertation/Study 1/Manuscript/Scoping Review/Updated search screening (DEC 2023)/submisison to JofAdolescence/"/>
    </mc:Choice>
  </mc:AlternateContent>
  <xr:revisionPtr revIDLastSave="12" documentId="11_F5F5F70381E4D45C9B8EC1C2ECBF230798D54913" xr6:coauthVersionLast="47" xr6:coauthVersionMax="47" xr10:uidLastSave="{D5E1E7C8-E5C3-4B1D-821F-7A9C8ECD47E0}"/>
  <bookViews>
    <workbookView xWindow="-28410" yWindow="-1830" windowWidth="21600" windowHeight="11325" xr2:uid="{00000000-000D-0000-FFFF-FFFF00000000}"/>
  </bookViews>
  <sheets>
    <sheet name="Cleaned_DefiningContribution_D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27" i="1"/>
  <c r="K28" i="1"/>
  <c r="K27" i="1"/>
  <c r="AI21" i="1" l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C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T23" i="1" l="1"/>
  <c r="T24" i="1" s="1"/>
  <c r="AC23" i="1"/>
  <c r="AC24" i="1" s="1"/>
  <c r="AI23" i="1"/>
  <c r="AI24" i="1" s="1"/>
  <c r="Q23" i="1"/>
  <c r="Q24" i="1" s="1"/>
  <c r="Z23" i="1"/>
  <c r="Z24" i="1" s="1"/>
  <c r="W23" i="1"/>
  <c r="W24" i="1" s="1"/>
  <c r="AF24" i="1"/>
  <c r="AF23" i="1"/>
</calcChain>
</file>

<file path=xl/sharedStrings.xml><?xml version="1.0" encoding="utf-8"?>
<sst xmlns="http://schemas.openxmlformats.org/spreadsheetml/2006/main" count="40" uniqueCount="36">
  <si>
    <t>record_id</t>
  </si>
  <si>
    <t>redcap_survey_identifier</t>
  </si>
  <si>
    <t>information_letter_consent_timestamp</t>
  </si>
  <si>
    <t>informed_consent_1</t>
  </si>
  <si>
    <t>informed_consent_2</t>
  </si>
  <si>
    <t>informed_consent_3</t>
  </si>
  <si>
    <t>informed_consent_4</t>
  </si>
  <si>
    <t>informed_consent_5</t>
  </si>
  <si>
    <t>informed_consent_6</t>
  </si>
  <si>
    <t>informed_consent_7</t>
  </si>
  <si>
    <t>age</t>
  </si>
  <si>
    <t>research_experience</t>
  </si>
  <si>
    <t>pyd_publications</t>
  </si>
  <si>
    <t>definition_rating</t>
  </si>
  <si>
    <t>indicator1_rating</t>
  </si>
  <si>
    <t>indicator2_rating</t>
  </si>
  <si>
    <t>indicator3_rating</t>
  </si>
  <si>
    <t>indicator4_rating</t>
  </si>
  <si>
    <t>indicator5_rating</t>
  </si>
  <si>
    <t>indicator6_rating</t>
  </si>
  <si>
    <t>29/03/19 11:41</t>
  </si>
  <si>
    <t>29/03/19 14:44</t>
  </si>
  <si>
    <t>mean</t>
  </si>
  <si>
    <t>sd</t>
  </si>
  <si>
    <t>min</t>
  </si>
  <si>
    <t>max</t>
  </si>
  <si>
    <t>Sigma s</t>
  </si>
  <si>
    <t>s_indicator1</t>
  </si>
  <si>
    <t>p &lt;</t>
  </si>
  <si>
    <t>Aiken's V</t>
  </si>
  <si>
    <t>s_definition</t>
  </si>
  <si>
    <t>s_indicator2</t>
  </si>
  <si>
    <t>s_indicator3</t>
  </si>
  <si>
    <t>s_indicator4</t>
  </si>
  <si>
    <t>s_indicator5</t>
  </si>
  <si>
    <t>s_indicator6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</si>
</sst>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0"/>
  <sheetViews>
    <sheetView tabSelected="1" workbookViewId="0">
      <selection activeCell="AK13" sqref="AK13"/>
    </sheetView>
  </sheetViews>
  <sheetFormatPr defaultRowHeight="15" x14ac:dyDescent="0.25"/>
  <cols>
    <col min="17" max="17" width="15.140625" customWidth="1"/>
  </cols>
  <sheetData>
    <row r="1" spans="1:3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30</v>
      </c>
      <c r="S1" t="s">
        <v>14</v>
      </c>
      <c r="T1" t="s">
        <v>27</v>
      </c>
      <c r="V1" t="s">
        <v>15</v>
      </c>
      <c r="W1" t="s">
        <v>31</v>
      </c>
      <c r="Y1" t="s">
        <v>16</v>
      </c>
      <c r="Z1" t="s">
        <v>32</v>
      </c>
      <c r="AB1" t="s">
        <v>17</v>
      </c>
      <c r="AC1" t="s">
        <v>33</v>
      </c>
      <c r="AE1" t="s">
        <v>18</v>
      </c>
      <c r="AF1" t="s">
        <v>34</v>
      </c>
      <c r="AH1" t="s">
        <v>19</v>
      </c>
      <c r="AI1" t="s">
        <v>35</v>
      </c>
    </row>
    <row r="2" spans="1:35" x14ac:dyDescent="0.25">
      <c r="A2">
        <v>2</v>
      </c>
      <c r="C2" t="s">
        <v>20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35</v>
      </c>
      <c r="L2">
        <v>12</v>
      </c>
      <c r="M2">
        <v>5</v>
      </c>
      <c r="P2">
        <v>6</v>
      </c>
      <c r="Q2">
        <f>P2-1</f>
        <v>5</v>
      </c>
      <c r="S2">
        <v>5</v>
      </c>
      <c r="T2">
        <f t="shared" ref="T2:T21" si="0">S2-1</f>
        <v>4</v>
      </c>
      <c r="V2">
        <v>4</v>
      </c>
      <c r="W2">
        <f t="shared" ref="W2:W21" si="1">V2-1</f>
        <v>3</v>
      </c>
      <c r="Y2">
        <v>4</v>
      </c>
      <c r="Z2">
        <f t="shared" ref="Z2:Z21" si="2">Y2-1</f>
        <v>3</v>
      </c>
      <c r="AB2">
        <v>6</v>
      </c>
      <c r="AC2">
        <f t="shared" ref="AC2:AC21" si="3">AB2-1</f>
        <v>5</v>
      </c>
      <c r="AH2">
        <v>5</v>
      </c>
      <c r="AI2">
        <f t="shared" ref="AI2:AI21" si="4">AH2-1</f>
        <v>4</v>
      </c>
    </row>
    <row r="3" spans="1:35" x14ac:dyDescent="0.25">
      <c r="A3">
        <v>3</v>
      </c>
      <c r="C3" t="s">
        <v>21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35</v>
      </c>
      <c r="L3">
        <v>12</v>
      </c>
      <c r="M3">
        <v>5</v>
      </c>
      <c r="P3">
        <v>6</v>
      </c>
      <c r="Q3">
        <f t="shared" ref="Q3:Q21" si="5">P3-1</f>
        <v>5</v>
      </c>
      <c r="S3">
        <v>6</v>
      </c>
      <c r="T3">
        <f t="shared" si="0"/>
        <v>5</v>
      </c>
      <c r="V3">
        <v>6</v>
      </c>
      <c r="W3">
        <f t="shared" si="1"/>
        <v>5</v>
      </c>
      <c r="Y3">
        <v>6</v>
      </c>
      <c r="Z3">
        <f t="shared" si="2"/>
        <v>5</v>
      </c>
      <c r="AB3">
        <v>6</v>
      </c>
      <c r="AC3">
        <f t="shared" si="3"/>
        <v>5</v>
      </c>
      <c r="AE3">
        <v>6</v>
      </c>
      <c r="AF3">
        <f t="shared" ref="AF3:AF21" si="6">AE3-1</f>
        <v>5</v>
      </c>
      <c r="AH3">
        <v>6</v>
      </c>
      <c r="AI3">
        <f t="shared" si="4"/>
        <v>5</v>
      </c>
    </row>
    <row r="4" spans="1:35" x14ac:dyDescent="0.25">
      <c r="A4">
        <v>4</v>
      </c>
      <c r="C4" s="1">
        <v>43650.008333333331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31</v>
      </c>
      <c r="L4">
        <v>7</v>
      </c>
      <c r="M4">
        <v>5</v>
      </c>
      <c r="P4">
        <v>5</v>
      </c>
      <c r="Q4">
        <f t="shared" si="5"/>
        <v>4</v>
      </c>
      <c r="S4">
        <v>5</v>
      </c>
      <c r="T4">
        <f t="shared" si="0"/>
        <v>4</v>
      </c>
      <c r="V4">
        <v>5</v>
      </c>
      <c r="W4">
        <f t="shared" si="1"/>
        <v>4</v>
      </c>
      <c r="Y4">
        <v>5</v>
      </c>
      <c r="Z4">
        <f t="shared" si="2"/>
        <v>4</v>
      </c>
      <c r="AB4">
        <v>5</v>
      </c>
      <c r="AC4">
        <f t="shared" si="3"/>
        <v>4</v>
      </c>
      <c r="AE4">
        <v>5</v>
      </c>
      <c r="AF4">
        <f t="shared" si="6"/>
        <v>4</v>
      </c>
      <c r="AH4">
        <v>5</v>
      </c>
      <c r="AI4">
        <f t="shared" si="4"/>
        <v>4</v>
      </c>
    </row>
    <row r="5" spans="1:35" x14ac:dyDescent="0.25">
      <c r="A5">
        <v>5</v>
      </c>
      <c r="C5" s="1">
        <v>43469.227083333331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35</v>
      </c>
      <c r="L5">
        <v>7</v>
      </c>
      <c r="M5">
        <v>2</v>
      </c>
      <c r="P5">
        <v>6</v>
      </c>
      <c r="Q5">
        <f t="shared" si="5"/>
        <v>5</v>
      </c>
      <c r="S5">
        <v>5</v>
      </c>
      <c r="T5">
        <f t="shared" si="0"/>
        <v>4</v>
      </c>
      <c r="V5">
        <v>6</v>
      </c>
      <c r="W5">
        <f t="shared" si="1"/>
        <v>5</v>
      </c>
      <c r="Y5">
        <v>4</v>
      </c>
      <c r="Z5">
        <f t="shared" si="2"/>
        <v>3</v>
      </c>
      <c r="AB5">
        <v>6</v>
      </c>
      <c r="AC5">
        <f t="shared" si="3"/>
        <v>5</v>
      </c>
      <c r="AE5">
        <v>6</v>
      </c>
      <c r="AF5">
        <f t="shared" si="6"/>
        <v>5</v>
      </c>
      <c r="AH5">
        <v>6</v>
      </c>
      <c r="AI5">
        <f t="shared" si="4"/>
        <v>5</v>
      </c>
    </row>
    <row r="6" spans="1:35" x14ac:dyDescent="0.25">
      <c r="A6">
        <v>6</v>
      </c>
      <c r="C6" s="1">
        <v>43469.40347222222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29</v>
      </c>
      <c r="L6">
        <v>6.5</v>
      </c>
      <c r="M6">
        <v>4</v>
      </c>
      <c r="P6">
        <v>5</v>
      </c>
      <c r="Q6">
        <f t="shared" si="5"/>
        <v>4</v>
      </c>
      <c r="S6">
        <v>6</v>
      </c>
      <c r="T6">
        <f t="shared" si="0"/>
        <v>5</v>
      </c>
      <c r="V6">
        <v>4</v>
      </c>
      <c r="W6">
        <f t="shared" si="1"/>
        <v>3</v>
      </c>
      <c r="Y6">
        <v>4</v>
      </c>
      <c r="Z6">
        <f t="shared" si="2"/>
        <v>3</v>
      </c>
      <c r="AB6">
        <v>6</v>
      </c>
      <c r="AC6">
        <f t="shared" si="3"/>
        <v>5</v>
      </c>
      <c r="AE6">
        <v>6</v>
      </c>
      <c r="AF6">
        <f t="shared" si="6"/>
        <v>5</v>
      </c>
      <c r="AH6">
        <v>6</v>
      </c>
      <c r="AI6">
        <f t="shared" si="4"/>
        <v>5</v>
      </c>
    </row>
    <row r="7" spans="1:35" x14ac:dyDescent="0.25">
      <c r="A7">
        <v>7</v>
      </c>
      <c r="C7" s="1">
        <v>43469.436805555553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31</v>
      </c>
      <c r="L7">
        <v>9</v>
      </c>
      <c r="M7">
        <v>4</v>
      </c>
      <c r="P7">
        <v>6</v>
      </c>
      <c r="Q7">
        <f t="shared" si="5"/>
        <v>5</v>
      </c>
      <c r="S7">
        <v>6</v>
      </c>
      <c r="T7">
        <f t="shared" si="0"/>
        <v>5</v>
      </c>
      <c r="V7">
        <v>5</v>
      </c>
      <c r="W7">
        <f t="shared" si="1"/>
        <v>4</v>
      </c>
      <c r="Y7">
        <v>6</v>
      </c>
      <c r="Z7">
        <f t="shared" si="2"/>
        <v>5</v>
      </c>
      <c r="AB7">
        <v>6</v>
      </c>
      <c r="AC7">
        <f t="shared" si="3"/>
        <v>5</v>
      </c>
      <c r="AE7">
        <v>6</v>
      </c>
      <c r="AF7">
        <f t="shared" si="6"/>
        <v>5</v>
      </c>
      <c r="AH7">
        <v>5</v>
      </c>
      <c r="AI7">
        <f t="shared" si="4"/>
        <v>4</v>
      </c>
    </row>
    <row r="8" spans="1:35" x14ac:dyDescent="0.25">
      <c r="A8">
        <v>8</v>
      </c>
      <c r="C8" s="1">
        <v>43500.55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40</v>
      </c>
      <c r="L8">
        <v>15</v>
      </c>
      <c r="M8">
        <v>5</v>
      </c>
      <c r="P8">
        <v>6</v>
      </c>
      <c r="Q8">
        <f t="shared" si="5"/>
        <v>5</v>
      </c>
      <c r="S8">
        <v>6</v>
      </c>
      <c r="T8">
        <f t="shared" si="0"/>
        <v>5</v>
      </c>
      <c r="V8">
        <v>4</v>
      </c>
      <c r="W8">
        <f t="shared" si="1"/>
        <v>3</v>
      </c>
      <c r="Y8">
        <v>5</v>
      </c>
      <c r="Z8">
        <f t="shared" si="2"/>
        <v>4</v>
      </c>
      <c r="AB8">
        <v>6</v>
      </c>
      <c r="AC8">
        <f t="shared" si="3"/>
        <v>5</v>
      </c>
      <c r="AE8">
        <v>6</v>
      </c>
      <c r="AF8">
        <f t="shared" si="6"/>
        <v>5</v>
      </c>
      <c r="AH8">
        <v>6</v>
      </c>
      <c r="AI8">
        <f t="shared" si="4"/>
        <v>5</v>
      </c>
    </row>
    <row r="9" spans="1:35" x14ac:dyDescent="0.25">
      <c r="A9">
        <v>9</v>
      </c>
      <c r="C9" s="1">
        <v>43469.65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73</v>
      </c>
      <c r="L9">
        <v>30</v>
      </c>
      <c r="M9">
        <v>5</v>
      </c>
      <c r="P9">
        <v>6</v>
      </c>
      <c r="Q9">
        <f t="shared" si="5"/>
        <v>5</v>
      </c>
      <c r="S9">
        <v>6</v>
      </c>
      <c r="T9">
        <f t="shared" si="0"/>
        <v>5</v>
      </c>
      <c r="V9">
        <v>6</v>
      </c>
      <c r="W9">
        <f t="shared" si="1"/>
        <v>5</v>
      </c>
      <c r="Y9">
        <v>6</v>
      </c>
      <c r="Z9">
        <f t="shared" si="2"/>
        <v>5</v>
      </c>
      <c r="AB9">
        <v>6</v>
      </c>
      <c r="AC9">
        <f t="shared" si="3"/>
        <v>5</v>
      </c>
      <c r="AE9">
        <v>6</v>
      </c>
      <c r="AF9">
        <f t="shared" si="6"/>
        <v>5</v>
      </c>
      <c r="AH9">
        <v>6</v>
      </c>
      <c r="AI9">
        <f t="shared" si="4"/>
        <v>5</v>
      </c>
    </row>
    <row r="10" spans="1:35" x14ac:dyDescent="0.25">
      <c r="A10">
        <v>10</v>
      </c>
      <c r="C10" s="1">
        <v>43500.345138888886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33</v>
      </c>
      <c r="L10">
        <v>5</v>
      </c>
      <c r="M10">
        <v>3</v>
      </c>
      <c r="P10">
        <v>6</v>
      </c>
      <c r="Q10">
        <f t="shared" si="5"/>
        <v>5</v>
      </c>
      <c r="S10">
        <v>4</v>
      </c>
      <c r="T10">
        <f t="shared" si="0"/>
        <v>3</v>
      </c>
      <c r="V10">
        <v>6</v>
      </c>
      <c r="W10">
        <f t="shared" si="1"/>
        <v>5</v>
      </c>
      <c r="Y10">
        <v>4</v>
      </c>
      <c r="Z10">
        <f t="shared" si="2"/>
        <v>3</v>
      </c>
      <c r="AB10">
        <v>6</v>
      </c>
      <c r="AC10">
        <f t="shared" si="3"/>
        <v>5</v>
      </c>
      <c r="AE10">
        <v>3</v>
      </c>
      <c r="AF10">
        <f t="shared" si="6"/>
        <v>2</v>
      </c>
      <c r="AH10">
        <v>6</v>
      </c>
      <c r="AI10">
        <f t="shared" si="4"/>
        <v>5</v>
      </c>
    </row>
    <row r="11" spans="1:35" x14ac:dyDescent="0.25">
      <c r="A11">
        <v>11</v>
      </c>
      <c r="C11" s="1">
        <v>43559.425000000003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L11">
        <v>19</v>
      </c>
      <c r="M11">
        <v>3</v>
      </c>
      <c r="P11">
        <v>6</v>
      </c>
      <c r="Q11">
        <f t="shared" si="5"/>
        <v>5</v>
      </c>
      <c r="S11">
        <v>5</v>
      </c>
      <c r="T11">
        <f t="shared" si="0"/>
        <v>4</v>
      </c>
      <c r="V11">
        <v>3</v>
      </c>
      <c r="W11">
        <f t="shared" si="1"/>
        <v>2</v>
      </c>
      <c r="Y11">
        <v>5</v>
      </c>
      <c r="Z11">
        <f t="shared" si="2"/>
        <v>4</v>
      </c>
      <c r="AB11">
        <v>6</v>
      </c>
      <c r="AC11">
        <f t="shared" si="3"/>
        <v>5</v>
      </c>
      <c r="AE11">
        <v>6</v>
      </c>
      <c r="AF11">
        <f t="shared" si="6"/>
        <v>5</v>
      </c>
      <c r="AH11">
        <v>6</v>
      </c>
      <c r="AI11">
        <f t="shared" si="4"/>
        <v>5</v>
      </c>
    </row>
    <row r="12" spans="1:35" x14ac:dyDescent="0.25">
      <c r="A12">
        <v>12</v>
      </c>
      <c r="C12" s="1">
        <v>43559.443749999999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41</v>
      </c>
      <c r="L12">
        <v>20</v>
      </c>
      <c r="M12">
        <v>5</v>
      </c>
      <c r="P12">
        <v>6</v>
      </c>
      <c r="Q12">
        <f t="shared" si="5"/>
        <v>5</v>
      </c>
      <c r="S12">
        <v>6</v>
      </c>
      <c r="T12">
        <f t="shared" si="0"/>
        <v>5</v>
      </c>
      <c r="V12">
        <v>5</v>
      </c>
      <c r="W12">
        <f t="shared" si="1"/>
        <v>4</v>
      </c>
      <c r="Y12">
        <v>6</v>
      </c>
      <c r="Z12">
        <f t="shared" si="2"/>
        <v>5</v>
      </c>
      <c r="AB12">
        <v>6</v>
      </c>
      <c r="AC12">
        <f t="shared" si="3"/>
        <v>5</v>
      </c>
      <c r="AE12">
        <v>6</v>
      </c>
      <c r="AF12">
        <f t="shared" si="6"/>
        <v>5</v>
      </c>
      <c r="AH12">
        <v>5</v>
      </c>
      <c r="AI12">
        <f t="shared" si="4"/>
        <v>4</v>
      </c>
    </row>
    <row r="13" spans="1:35" x14ac:dyDescent="0.25">
      <c r="A13">
        <v>13</v>
      </c>
      <c r="C13" s="1">
        <v>43559.442361111112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32</v>
      </c>
      <c r="L13">
        <v>11</v>
      </c>
      <c r="M13">
        <v>2</v>
      </c>
      <c r="P13">
        <v>5</v>
      </c>
      <c r="Q13">
        <f t="shared" si="5"/>
        <v>4</v>
      </c>
      <c r="S13">
        <v>5</v>
      </c>
      <c r="T13">
        <f t="shared" si="0"/>
        <v>4</v>
      </c>
      <c r="V13">
        <v>6</v>
      </c>
      <c r="W13">
        <f t="shared" si="1"/>
        <v>5</v>
      </c>
      <c r="Y13">
        <v>5</v>
      </c>
      <c r="Z13">
        <f t="shared" si="2"/>
        <v>4</v>
      </c>
      <c r="AB13">
        <v>6</v>
      </c>
      <c r="AC13">
        <f t="shared" si="3"/>
        <v>5</v>
      </c>
      <c r="AE13">
        <v>5</v>
      </c>
      <c r="AF13">
        <f t="shared" si="6"/>
        <v>4</v>
      </c>
      <c r="AH13">
        <v>5</v>
      </c>
      <c r="AI13">
        <f t="shared" si="4"/>
        <v>4</v>
      </c>
    </row>
    <row r="14" spans="1:35" x14ac:dyDescent="0.25">
      <c r="A14">
        <v>14</v>
      </c>
      <c r="C14" s="1">
        <v>43559.458333333336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44</v>
      </c>
      <c r="L14">
        <v>12</v>
      </c>
      <c r="M14">
        <v>3</v>
      </c>
      <c r="P14">
        <v>5</v>
      </c>
      <c r="Q14">
        <f t="shared" si="5"/>
        <v>4</v>
      </c>
      <c r="S14">
        <v>6</v>
      </c>
      <c r="T14">
        <f t="shared" si="0"/>
        <v>5</v>
      </c>
      <c r="V14">
        <v>6</v>
      </c>
      <c r="W14">
        <f t="shared" si="1"/>
        <v>5</v>
      </c>
      <c r="Y14">
        <v>6</v>
      </c>
      <c r="Z14">
        <f t="shared" si="2"/>
        <v>5</v>
      </c>
      <c r="AB14">
        <v>4</v>
      </c>
      <c r="AC14">
        <f t="shared" si="3"/>
        <v>3</v>
      </c>
      <c r="AE14">
        <v>5</v>
      </c>
      <c r="AF14">
        <f t="shared" si="6"/>
        <v>4</v>
      </c>
      <c r="AH14">
        <v>5</v>
      </c>
      <c r="AI14">
        <f t="shared" si="4"/>
        <v>4</v>
      </c>
    </row>
    <row r="15" spans="1:35" x14ac:dyDescent="0.25">
      <c r="A15">
        <v>15</v>
      </c>
      <c r="C15" s="1">
        <v>43559.616666666669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31</v>
      </c>
      <c r="L15">
        <v>9</v>
      </c>
      <c r="M15">
        <v>5</v>
      </c>
      <c r="P15">
        <v>6</v>
      </c>
      <c r="Q15">
        <f t="shared" si="5"/>
        <v>5</v>
      </c>
      <c r="S15">
        <v>6</v>
      </c>
      <c r="T15">
        <f t="shared" si="0"/>
        <v>5</v>
      </c>
      <c r="V15">
        <v>6</v>
      </c>
      <c r="W15">
        <f t="shared" si="1"/>
        <v>5</v>
      </c>
      <c r="Y15">
        <v>6</v>
      </c>
      <c r="Z15">
        <f t="shared" si="2"/>
        <v>5</v>
      </c>
      <c r="AB15">
        <v>6</v>
      </c>
      <c r="AC15">
        <f t="shared" si="3"/>
        <v>5</v>
      </c>
      <c r="AE15">
        <v>6</v>
      </c>
      <c r="AF15">
        <f t="shared" si="6"/>
        <v>5</v>
      </c>
      <c r="AH15">
        <v>6</v>
      </c>
      <c r="AI15">
        <f t="shared" si="4"/>
        <v>5</v>
      </c>
    </row>
    <row r="16" spans="1:35" x14ac:dyDescent="0.25">
      <c r="A16">
        <v>16</v>
      </c>
      <c r="C16" s="1">
        <v>43589.252083333333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40</v>
      </c>
      <c r="L16">
        <v>13</v>
      </c>
      <c r="M16">
        <v>4</v>
      </c>
      <c r="P16">
        <v>6</v>
      </c>
      <c r="Q16">
        <f t="shared" si="5"/>
        <v>5</v>
      </c>
      <c r="S16">
        <v>6</v>
      </c>
      <c r="T16">
        <f t="shared" si="0"/>
        <v>5</v>
      </c>
      <c r="V16">
        <v>6</v>
      </c>
      <c r="W16">
        <f t="shared" si="1"/>
        <v>5</v>
      </c>
      <c r="Y16">
        <v>5</v>
      </c>
      <c r="Z16">
        <f t="shared" si="2"/>
        <v>4</v>
      </c>
      <c r="AB16">
        <v>6</v>
      </c>
      <c r="AC16">
        <f t="shared" si="3"/>
        <v>5</v>
      </c>
      <c r="AE16">
        <v>6</v>
      </c>
      <c r="AF16">
        <f t="shared" si="6"/>
        <v>5</v>
      </c>
      <c r="AH16">
        <v>6</v>
      </c>
      <c r="AI16">
        <f t="shared" si="4"/>
        <v>5</v>
      </c>
    </row>
    <row r="17" spans="1:35" x14ac:dyDescent="0.25">
      <c r="A17">
        <v>17</v>
      </c>
      <c r="C17" s="1">
        <v>43589.347916666666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33</v>
      </c>
      <c r="L17">
        <v>10</v>
      </c>
      <c r="M17">
        <v>3</v>
      </c>
      <c r="P17">
        <v>5</v>
      </c>
      <c r="Q17">
        <f t="shared" si="5"/>
        <v>4</v>
      </c>
      <c r="S17">
        <v>4</v>
      </c>
      <c r="T17">
        <f t="shared" si="0"/>
        <v>3</v>
      </c>
      <c r="V17">
        <v>3</v>
      </c>
      <c r="W17">
        <f t="shared" si="1"/>
        <v>2</v>
      </c>
      <c r="Y17">
        <v>4</v>
      </c>
      <c r="Z17">
        <f t="shared" si="2"/>
        <v>3</v>
      </c>
      <c r="AB17">
        <v>5</v>
      </c>
      <c r="AC17">
        <f t="shared" si="3"/>
        <v>4</v>
      </c>
      <c r="AE17">
        <v>6</v>
      </c>
      <c r="AF17">
        <f t="shared" si="6"/>
        <v>5</v>
      </c>
      <c r="AH17">
        <v>5</v>
      </c>
      <c r="AI17">
        <f t="shared" si="4"/>
        <v>4</v>
      </c>
    </row>
    <row r="18" spans="1:35" x14ac:dyDescent="0.25">
      <c r="A18">
        <v>18</v>
      </c>
      <c r="C18" s="1">
        <v>43589.874305555553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43</v>
      </c>
      <c r="L18">
        <v>12</v>
      </c>
      <c r="M18">
        <v>5</v>
      </c>
      <c r="P18">
        <v>4</v>
      </c>
      <c r="Q18">
        <f t="shared" si="5"/>
        <v>3</v>
      </c>
      <c r="S18">
        <v>5</v>
      </c>
      <c r="T18">
        <f t="shared" si="0"/>
        <v>4</v>
      </c>
      <c r="V18">
        <v>6</v>
      </c>
      <c r="W18">
        <f t="shared" si="1"/>
        <v>5</v>
      </c>
      <c r="Y18">
        <v>6</v>
      </c>
      <c r="Z18">
        <f t="shared" si="2"/>
        <v>5</v>
      </c>
      <c r="AB18">
        <v>6</v>
      </c>
      <c r="AC18">
        <f t="shared" si="3"/>
        <v>5</v>
      </c>
      <c r="AE18">
        <v>6</v>
      </c>
      <c r="AF18">
        <f t="shared" si="6"/>
        <v>5</v>
      </c>
      <c r="AH18">
        <v>6</v>
      </c>
      <c r="AI18">
        <f t="shared" si="4"/>
        <v>5</v>
      </c>
    </row>
    <row r="19" spans="1:35" x14ac:dyDescent="0.25">
      <c r="A19">
        <v>19</v>
      </c>
      <c r="C19" s="1">
        <v>43712.567361111112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31</v>
      </c>
      <c r="L19">
        <v>9</v>
      </c>
      <c r="M19">
        <v>3</v>
      </c>
      <c r="P19">
        <v>5</v>
      </c>
      <c r="Q19">
        <f t="shared" si="5"/>
        <v>4</v>
      </c>
      <c r="S19">
        <v>6</v>
      </c>
      <c r="T19">
        <f t="shared" si="0"/>
        <v>5</v>
      </c>
      <c r="V19">
        <v>5</v>
      </c>
      <c r="W19">
        <f t="shared" si="1"/>
        <v>4</v>
      </c>
      <c r="Y19">
        <v>6</v>
      </c>
      <c r="Z19">
        <f t="shared" si="2"/>
        <v>5</v>
      </c>
      <c r="AB19">
        <v>5</v>
      </c>
      <c r="AC19">
        <f t="shared" si="3"/>
        <v>4</v>
      </c>
      <c r="AE19">
        <v>5</v>
      </c>
      <c r="AF19">
        <f t="shared" si="6"/>
        <v>4</v>
      </c>
      <c r="AH19">
        <v>6</v>
      </c>
      <c r="AI19">
        <f t="shared" si="4"/>
        <v>5</v>
      </c>
    </row>
    <row r="20" spans="1:35" x14ac:dyDescent="0.25">
      <c r="A20">
        <v>20</v>
      </c>
      <c r="C20" s="1">
        <v>43773.432638888888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43</v>
      </c>
      <c r="L20">
        <v>15</v>
      </c>
      <c r="M20">
        <v>2</v>
      </c>
      <c r="P20">
        <v>6</v>
      </c>
      <c r="Q20">
        <f t="shared" si="5"/>
        <v>5</v>
      </c>
      <c r="S20">
        <v>5</v>
      </c>
      <c r="T20">
        <f t="shared" si="0"/>
        <v>4</v>
      </c>
      <c r="V20">
        <v>5</v>
      </c>
      <c r="W20">
        <f t="shared" si="1"/>
        <v>4</v>
      </c>
      <c r="Y20">
        <v>6</v>
      </c>
      <c r="Z20">
        <f t="shared" si="2"/>
        <v>5</v>
      </c>
      <c r="AB20">
        <v>5</v>
      </c>
      <c r="AC20">
        <f t="shared" si="3"/>
        <v>4</v>
      </c>
      <c r="AE20">
        <v>6</v>
      </c>
      <c r="AF20">
        <f t="shared" si="6"/>
        <v>5</v>
      </c>
      <c r="AH20">
        <v>4</v>
      </c>
      <c r="AI20">
        <f t="shared" si="4"/>
        <v>3</v>
      </c>
    </row>
    <row r="21" spans="1:35" x14ac:dyDescent="0.25">
      <c r="A21">
        <v>22</v>
      </c>
      <c r="C21" s="1">
        <v>43571.693749999999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44</v>
      </c>
      <c r="M21">
        <v>5</v>
      </c>
      <c r="P21">
        <v>6</v>
      </c>
      <c r="Q21">
        <f t="shared" si="5"/>
        <v>5</v>
      </c>
      <c r="S21">
        <v>4</v>
      </c>
      <c r="T21">
        <f t="shared" si="0"/>
        <v>3</v>
      </c>
      <c r="V21">
        <v>4</v>
      </c>
      <c r="W21">
        <f t="shared" si="1"/>
        <v>3</v>
      </c>
      <c r="Y21">
        <v>6</v>
      </c>
      <c r="Z21">
        <f t="shared" si="2"/>
        <v>5</v>
      </c>
      <c r="AB21">
        <v>6</v>
      </c>
      <c r="AC21">
        <f t="shared" si="3"/>
        <v>5</v>
      </c>
      <c r="AE21">
        <v>5</v>
      </c>
      <c r="AF21">
        <f t="shared" si="6"/>
        <v>4</v>
      </c>
      <c r="AH21">
        <v>6</v>
      </c>
      <c r="AI21">
        <f t="shared" si="4"/>
        <v>5</v>
      </c>
    </row>
    <row r="23" spans="1:35" x14ac:dyDescent="0.25">
      <c r="P23" t="s">
        <v>26</v>
      </c>
      <c r="Q23">
        <f>SUM(Q2:Q21)</f>
        <v>92</v>
      </c>
      <c r="T23">
        <f>SUM(T2:T21)</f>
        <v>87</v>
      </c>
      <c r="W23">
        <f>SUM(W2:W21)</f>
        <v>81</v>
      </c>
      <c r="Z23">
        <f>SUM(Z2:Z21)</f>
        <v>85</v>
      </c>
      <c r="AC23">
        <f>SUM(AC2:AC21)</f>
        <v>94</v>
      </c>
      <c r="AF23">
        <f>SUM(AF3:AF21)</f>
        <v>87</v>
      </c>
      <c r="AI23">
        <f>SUM(AI2:AI21)</f>
        <v>91</v>
      </c>
    </row>
    <row r="24" spans="1:35" x14ac:dyDescent="0.25">
      <c r="P24" t="s">
        <v>29</v>
      </c>
      <c r="Q24">
        <f>Q23/100</f>
        <v>0.92</v>
      </c>
      <c r="T24">
        <f>T23/100</f>
        <v>0.87</v>
      </c>
      <c r="W24">
        <f>W23/100</f>
        <v>0.81</v>
      </c>
      <c r="Z24">
        <f>Z23/100</f>
        <v>0.85</v>
      </c>
      <c r="AC24">
        <f>AC23/100</f>
        <v>0.94</v>
      </c>
      <c r="AF24">
        <f>AF23/(19*5)</f>
        <v>0.91578947368421049</v>
      </c>
      <c r="AI24">
        <f>AI23/100</f>
        <v>0.91</v>
      </c>
    </row>
    <row r="25" spans="1:35" x14ac:dyDescent="0.25">
      <c r="P25" t="s">
        <v>28</v>
      </c>
      <c r="Q25">
        <v>0.01</v>
      </c>
      <c r="T25">
        <v>0.01</v>
      </c>
      <c r="W25">
        <v>0.01</v>
      </c>
      <c r="Z25">
        <v>0.01</v>
      </c>
      <c r="AC25">
        <v>0.01</v>
      </c>
      <c r="AF25">
        <v>0.01</v>
      </c>
      <c r="AI25">
        <v>0.01</v>
      </c>
    </row>
    <row r="27" spans="1:35" x14ac:dyDescent="0.25">
      <c r="J27" t="s">
        <v>22</v>
      </c>
      <c r="K27">
        <f>AVERAGE(K2:K21)</f>
        <v>38.10526315789474</v>
      </c>
      <c r="L27">
        <f>AVERAGE(L2:L21)</f>
        <v>12.289473684210526</v>
      </c>
      <c r="O27" t="s">
        <v>22</v>
      </c>
      <c r="P27">
        <v>5.6</v>
      </c>
      <c r="S27">
        <v>5.35</v>
      </c>
      <c r="V27">
        <v>5.05</v>
      </c>
      <c r="Y27">
        <v>5.25</v>
      </c>
      <c r="AB27">
        <v>5.7</v>
      </c>
      <c r="AE27">
        <v>5.5789473679999997</v>
      </c>
      <c r="AH27">
        <v>5.55</v>
      </c>
    </row>
    <row r="28" spans="1:35" x14ac:dyDescent="0.25">
      <c r="J28" t="s">
        <v>23</v>
      </c>
      <c r="K28">
        <f>STDEV(K2:K21)</f>
        <v>9.8708028314829424</v>
      </c>
      <c r="L28">
        <f>STDEV(L2:L21)</f>
        <v>5.8483515946178377</v>
      </c>
      <c r="O28" t="s">
        <v>23</v>
      </c>
      <c r="P28">
        <v>0.598243042</v>
      </c>
      <c r="S28">
        <v>0.74515982000000003</v>
      </c>
      <c r="V28">
        <v>1.0500626550000001</v>
      </c>
      <c r="Y28">
        <v>0.85069630900000004</v>
      </c>
      <c r="AB28">
        <v>0.57124057100000003</v>
      </c>
      <c r="AE28">
        <v>0.768533197</v>
      </c>
      <c r="AH28">
        <v>0.60480531900000001</v>
      </c>
    </row>
    <row r="29" spans="1:35" x14ac:dyDescent="0.25">
      <c r="J29" t="s">
        <v>24</v>
      </c>
      <c r="O29" t="s">
        <v>24</v>
      </c>
      <c r="P29">
        <v>4</v>
      </c>
      <c r="S29">
        <v>4</v>
      </c>
      <c r="V29">
        <v>3</v>
      </c>
      <c r="Y29">
        <v>4</v>
      </c>
      <c r="AB29">
        <v>4</v>
      </c>
      <c r="AE29">
        <v>3</v>
      </c>
      <c r="AH29">
        <v>4</v>
      </c>
    </row>
    <row r="30" spans="1:35" x14ac:dyDescent="0.25">
      <c r="J30" t="s">
        <v>25</v>
      </c>
      <c r="O30" t="s">
        <v>25</v>
      </c>
      <c r="P30">
        <v>6</v>
      </c>
      <c r="S30">
        <v>6</v>
      </c>
      <c r="V30">
        <v>6</v>
      </c>
      <c r="Y30">
        <v>6</v>
      </c>
      <c r="AB30">
        <v>6</v>
      </c>
      <c r="AE30">
        <v>6</v>
      </c>
      <c r="AH3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Cleaned_DefiningContribution_DA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 Lab</dc:creator>
  <cp:lastModifiedBy>Colin Deal</cp:lastModifiedBy>
  <dcterms:created xsi:type="dcterms:W3CDTF">2019-04-17T17:27:13Z</dcterms:created>
  <dcterms:modified xsi:type="dcterms:W3CDTF">2024-05-13T08:10:54Z</dcterms:modified>
</cp:coreProperties>
</file>