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Loughborough University\NDS\"/>
    </mc:Choice>
  </mc:AlternateContent>
  <xr:revisionPtr revIDLastSave="0" documentId="10_ncr:100000_{B9BB5B6B-C34C-454C-9E6C-1144C5AEDA53}" xr6:coauthVersionLast="31" xr6:coauthVersionMax="31" xr10:uidLastSave="{00000000-0000-0000-0000-000000000000}"/>
  <bookViews>
    <workbookView xWindow="0" yWindow="0" windowWidth="20490" windowHeight="7530" xr2:uid="{1EFF764D-30FA-4C97-A113-93E3FF7B015F}"/>
  </bookViews>
  <sheets>
    <sheet name="Sheet1" sheetId="1" r:id="rId1"/>
    <sheet name="1741" sheetId="2" r:id="rId2"/>
    <sheet name="1745" sheetId="4" r:id="rId3"/>
    <sheet name="1748" sheetId="5" r:id="rId4"/>
    <sheet name="1760" sheetId="6" r:id="rId5"/>
    <sheet name="1764" sheetId="7" r:id="rId6"/>
    <sheet name="1783" sheetId="13" r:id="rId7"/>
    <sheet name="1799" sheetId="12" r:id="rId8"/>
    <sheet name="1809" sheetId="8" r:id="rId9"/>
    <sheet name="1818" sheetId="9" r:id="rId10"/>
    <sheet name="1819" sheetId="10" r:id="rId11"/>
    <sheet name="1816 (full)" sheetId="11" r:id="rId1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2" l="1"/>
  <c r="E38" i="13" l="1"/>
  <c r="D38" i="13"/>
  <c r="B38" i="13"/>
  <c r="A38" i="13"/>
  <c r="E37" i="13"/>
  <c r="D37" i="13"/>
  <c r="B37" i="13"/>
  <c r="A37" i="13"/>
  <c r="E36" i="13"/>
  <c r="D36" i="13"/>
  <c r="B36" i="13"/>
  <c r="A36" i="13"/>
  <c r="E35" i="13"/>
  <c r="D35" i="13"/>
  <c r="B35" i="13"/>
  <c r="A35" i="13"/>
  <c r="E34" i="13"/>
  <c r="D34" i="13"/>
  <c r="B34" i="13"/>
  <c r="A34" i="13"/>
  <c r="E33" i="13"/>
  <c r="D33" i="13"/>
  <c r="B33" i="13"/>
  <c r="A33" i="13"/>
  <c r="E32" i="13"/>
  <c r="D32" i="13"/>
  <c r="B32" i="13"/>
  <c r="A32" i="13"/>
  <c r="E31" i="13"/>
  <c r="D31" i="13"/>
  <c r="B31" i="13"/>
  <c r="A31" i="13"/>
  <c r="E30" i="13"/>
  <c r="D30" i="13"/>
  <c r="B30" i="13"/>
  <c r="A30" i="13"/>
  <c r="E29" i="13"/>
  <c r="D29" i="13"/>
  <c r="B29" i="13"/>
  <c r="A29" i="13"/>
  <c r="E28" i="13"/>
  <c r="D28" i="13"/>
  <c r="B28" i="13"/>
  <c r="A28" i="13"/>
  <c r="E27" i="13"/>
  <c r="D27" i="13"/>
  <c r="B27" i="13"/>
  <c r="A27" i="13"/>
  <c r="E26" i="13"/>
  <c r="D26" i="13"/>
  <c r="B26" i="13"/>
  <c r="A26" i="13"/>
  <c r="E25" i="13"/>
  <c r="D25" i="13"/>
  <c r="B25" i="13"/>
  <c r="A25" i="13"/>
  <c r="E24" i="13"/>
  <c r="D24" i="13"/>
  <c r="B24" i="13"/>
  <c r="A24" i="13"/>
  <c r="E23" i="13"/>
  <c r="D23" i="13"/>
  <c r="B23" i="13"/>
  <c r="A23" i="13"/>
  <c r="E22" i="13"/>
  <c r="D22" i="13"/>
  <c r="B22" i="13"/>
  <c r="A22" i="13"/>
  <c r="E21" i="13"/>
  <c r="D21" i="13"/>
  <c r="B21" i="13"/>
  <c r="A21" i="13"/>
  <c r="E20" i="13"/>
  <c r="D20" i="13"/>
  <c r="B20" i="13"/>
  <c r="A20" i="13"/>
  <c r="E19" i="13"/>
  <c r="D19" i="13"/>
  <c r="B19" i="13"/>
  <c r="A19" i="13"/>
  <c r="E18" i="13"/>
  <c r="D18" i="13"/>
  <c r="B18" i="13"/>
  <c r="A18" i="13"/>
  <c r="E17" i="13"/>
  <c r="D17" i="13"/>
  <c r="B17" i="13"/>
  <c r="A17" i="13"/>
  <c r="E16" i="13"/>
  <c r="D16" i="13"/>
  <c r="B16" i="13"/>
  <c r="A16" i="13"/>
  <c r="E15" i="13"/>
  <c r="D15" i="13"/>
  <c r="B15" i="13"/>
  <c r="A15" i="13"/>
  <c r="E14" i="13"/>
  <c r="D14" i="13"/>
  <c r="B14" i="13"/>
  <c r="A14" i="13"/>
  <c r="E13" i="13"/>
  <c r="D13" i="13"/>
  <c r="B13" i="13"/>
  <c r="A13" i="13"/>
  <c r="E12" i="13"/>
  <c r="D12" i="13"/>
  <c r="B12" i="13"/>
  <c r="A12" i="13"/>
  <c r="E11" i="13"/>
  <c r="D11" i="13"/>
  <c r="B11" i="13"/>
  <c r="A11" i="13"/>
  <c r="E10" i="13"/>
  <c r="D10" i="13"/>
  <c r="B10" i="13"/>
  <c r="A10" i="13"/>
  <c r="E9" i="13"/>
  <c r="D9" i="13"/>
  <c r="B9" i="13"/>
  <c r="A9" i="13"/>
  <c r="E8" i="13"/>
  <c r="D8" i="13"/>
  <c r="B8" i="13"/>
  <c r="A8" i="13"/>
  <c r="E7" i="13"/>
  <c r="D7" i="13"/>
  <c r="B7" i="13"/>
  <c r="A7" i="13"/>
  <c r="E6" i="13"/>
  <c r="D6" i="13"/>
  <c r="B6" i="13"/>
  <c r="A6" i="13"/>
  <c r="E5" i="13"/>
  <c r="D5" i="13"/>
  <c r="B5" i="13"/>
  <c r="A5" i="13"/>
  <c r="E4" i="13"/>
  <c r="D4" i="13"/>
  <c r="B4" i="13"/>
  <c r="A4" i="13"/>
  <c r="E3" i="13"/>
  <c r="D3" i="13"/>
  <c r="B3" i="13"/>
  <c r="A3" i="13"/>
  <c r="E2" i="13"/>
  <c r="D2" i="13"/>
  <c r="B2" i="13"/>
  <c r="A2" i="13"/>
  <c r="E1" i="13"/>
  <c r="D1" i="13"/>
  <c r="B1" i="13"/>
  <c r="A1" i="13"/>
  <c r="E52" i="12" l="1"/>
  <c r="D52" i="12"/>
  <c r="B52" i="12"/>
  <c r="A52" i="12"/>
  <c r="E51" i="12"/>
  <c r="D51" i="12"/>
  <c r="B51" i="12"/>
  <c r="A51" i="12"/>
  <c r="E50" i="12"/>
  <c r="D50" i="12"/>
  <c r="B50" i="12"/>
  <c r="A50" i="12"/>
  <c r="E49" i="12"/>
  <c r="D49" i="12"/>
  <c r="B49" i="12"/>
  <c r="A49" i="12"/>
  <c r="E48" i="12"/>
  <c r="D48" i="12"/>
  <c r="B48" i="12"/>
  <c r="A48" i="12"/>
  <c r="E47" i="12"/>
  <c r="D47" i="12"/>
  <c r="B47" i="12"/>
  <c r="A47" i="12"/>
  <c r="E46" i="12"/>
  <c r="D46" i="12"/>
  <c r="B46" i="12"/>
  <c r="A46" i="12"/>
  <c r="E45" i="12"/>
  <c r="D45" i="12"/>
  <c r="B45" i="12"/>
  <c r="A45" i="12"/>
  <c r="E44" i="12"/>
  <c r="D44" i="12"/>
  <c r="B44" i="12"/>
  <c r="A44" i="12"/>
  <c r="E43" i="12"/>
  <c r="D43" i="12"/>
  <c r="B43" i="12"/>
  <c r="A43" i="12"/>
  <c r="E42" i="12"/>
  <c r="D42" i="12"/>
  <c r="B42" i="12"/>
  <c r="A42" i="12"/>
  <c r="E41" i="12"/>
  <c r="D41" i="12"/>
  <c r="B41" i="12"/>
  <c r="A41" i="12"/>
  <c r="E40" i="12"/>
  <c r="D40" i="12"/>
  <c r="B40" i="12"/>
  <c r="A40" i="12"/>
  <c r="E39" i="12"/>
  <c r="D39" i="12"/>
  <c r="B39" i="12"/>
  <c r="A39" i="12"/>
  <c r="E38" i="12"/>
  <c r="D38" i="12"/>
  <c r="B38" i="12"/>
  <c r="A38" i="12"/>
  <c r="E37" i="12"/>
  <c r="D37" i="12"/>
  <c r="B37" i="12"/>
  <c r="A37" i="12"/>
  <c r="E36" i="12"/>
  <c r="D36" i="12"/>
  <c r="B36" i="12"/>
  <c r="A36" i="12"/>
  <c r="E35" i="12"/>
  <c r="D35" i="12"/>
  <c r="B35" i="12"/>
  <c r="A35" i="12"/>
  <c r="E34" i="12"/>
  <c r="D34" i="12"/>
  <c r="B34" i="12"/>
  <c r="A34" i="12"/>
  <c r="E33" i="12"/>
  <c r="D33" i="12"/>
  <c r="B33" i="12"/>
  <c r="A33" i="12"/>
  <c r="E32" i="12"/>
  <c r="D32" i="12"/>
  <c r="B32" i="12"/>
  <c r="A32" i="12"/>
  <c r="E31" i="12"/>
  <c r="D31" i="12"/>
  <c r="B31" i="12"/>
  <c r="A31" i="12"/>
  <c r="E30" i="12"/>
  <c r="D30" i="12"/>
  <c r="B30" i="12"/>
  <c r="A30" i="12"/>
  <c r="E29" i="12"/>
  <c r="D29" i="12"/>
  <c r="B29" i="12"/>
  <c r="A29" i="12"/>
  <c r="E28" i="12"/>
  <c r="D28" i="12"/>
  <c r="B28" i="12"/>
  <c r="A28" i="12"/>
  <c r="E27" i="12"/>
  <c r="D27" i="12"/>
  <c r="B27" i="12"/>
  <c r="A27" i="12"/>
  <c r="E26" i="12"/>
  <c r="D26" i="12"/>
  <c r="B26" i="12"/>
  <c r="A26" i="12"/>
  <c r="E25" i="12"/>
  <c r="D25" i="12"/>
  <c r="B25" i="12"/>
  <c r="A25" i="12"/>
  <c r="E24" i="12"/>
  <c r="D24" i="12"/>
  <c r="B24" i="12"/>
  <c r="A24" i="12"/>
  <c r="E23" i="12"/>
  <c r="D23" i="12"/>
  <c r="B23" i="12"/>
  <c r="A23" i="12"/>
  <c r="E22" i="12"/>
  <c r="D22" i="12"/>
  <c r="B22" i="12"/>
  <c r="A22" i="12"/>
  <c r="E21" i="12"/>
  <c r="D21" i="12"/>
  <c r="B21" i="12"/>
  <c r="A21" i="12"/>
  <c r="E20" i="12"/>
  <c r="D20" i="12"/>
  <c r="B20" i="12"/>
  <c r="A20" i="12"/>
  <c r="E19" i="12"/>
  <c r="D19" i="12"/>
  <c r="B19" i="12"/>
  <c r="A19" i="12"/>
  <c r="E18" i="12"/>
  <c r="D18" i="12"/>
  <c r="B18" i="12"/>
  <c r="A18" i="12"/>
  <c r="E17" i="12"/>
  <c r="D17" i="12"/>
  <c r="B17" i="12"/>
  <c r="A17" i="12"/>
  <c r="E16" i="12"/>
  <c r="D16" i="12"/>
  <c r="B16" i="12"/>
  <c r="A16" i="12"/>
  <c r="E15" i="12"/>
  <c r="D15" i="12"/>
  <c r="B15" i="12"/>
  <c r="A15" i="12"/>
  <c r="E14" i="12"/>
  <c r="D14" i="12"/>
  <c r="B14" i="12"/>
  <c r="A14" i="12"/>
  <c r="E13" i="12"/>
  <c r="D13" i="12"/>
  <c r="B13" i="12"/>
  <c r="A13" i="12"/>
  <c r="E12" i="12"/>
  <c r="D12" i="12"/>
  <c r="B12" i="12"/>
  <c r="A12" i="12"/>
  <c r="E11" i="12"/>
  <c r="D11" i="12"/>
  <c r="B11" i="12"/>
  <c r="A11" i="12"/>
  <c r="E10" i="12"/>
  <c r="D10" i="12"/>
  <c r="B10" i="12"/>
  <c r="A10" i="12"/>
  <c r="E9" i="12"/>
  <c r="D9" i="12"/>
  <c r="B9" i="12"/>
  <c r="A9" i="12"/>
  <c r="E8" i="12"/>
  <c r="D8" i="12"/>
  <c r="B8" i="12"/>
  <c r="A8" i="12"/>
  <c r="E7" i="12"/>
  <c r="D7" i="12"/>
  <c r="B7" i="12"/>
  <c r="A7" i="12"/>
  <c r="E6" i="12"/>
  <c r="D6" i="12"/>
  <c r="B6" i="12"/>
  <c r="A6" i="12"/>
  <c r="E5" i="12"/>
  <c r="D5" i="12"/>
  <c r="B5" i="12"/>
  <c r="A5" i="12"/>
  <c r="E4" i="12"/>
  <c r="D4" i="12"/>
  <c r="B4" i="12"/>
  <c r="A4" i="12"/>
  <c r="E3" i="12"/>
  <c r="D3" i="12"/>
  <c r="B3" i="12"/>
  <c r="A3" i="12"/>
  <c r="E2" i="12"/>
  <c r="D2" i="12"/>
  <c r="B2" i="12"/>
  <c r="A2" i="12"/>
  <c r="E1" i="12"/>
  <c r="D1" i="12"/>
  <c r="B1" i="12"/>
  <c r="A1" i="12"/>
  <c r="D24" i="11" l="1"/>
  <c r="C24" i="11"/>
  <c r="B24" i="11"/>
  <c r="A24" i="11"/>
  <c r="D23" i="11"/>
  <c r="C23" i="11"/>
  <c r="B23" i="11"/>
  <c r="A23" i="11"/>
  <c r="D22" i="11"/>
  <c r="C22" i="11"/>
  <c r="B22" i="11"/>
  <c r="A22" i="11"/>
  <c r="D21" i="11"/>
  <c r="C21" i="11"/>
  <c r="B21" i="11"/>
  <c r="A21" i="11"/>
  <c r="D20" i="11"/>
  <c r="C20" i="11"/>
  <c r="B20" i="11"/>
  <c r="A20" i="11"/>
  <c r="D19" i="11"/>
  <c r="C19" i="11"/>
  <c r="B19" i="11"/>
  <c r="A19" i="11"/>
  <c r="D18" i="11"/>
  <c r="C18" i="11"/>
  <c r="B18" i="11"/>
  <c r="A18" i="11"/>
  <c r="D17" i="11"/>
  <c r="C17" i="11"/>
  <c r="B17" i="11"/>
  <c r="A17" i="11"/>
  <c r="D16" i="11"/>
  <c r="C16" i="11"/>
  <c r="B16" i="11"/>
  <c r="A16" i="11"/>
  <c r="D15" i="11"/>
  <c r="C15" i="11"/>
  <c r="B15" i="11"/>
  <c r="A15" i="11"/>
  <c r="D14" i="11"/>
  <c r="C14" i="11"/>
  <c r="B14" i="11"/>
  <c r="A14" i="11"/>
  <c r="D13" i="11"/>
  <c r="C13" i="11"/>
  <c r="B13" i="11"/>
  <c r="A13" i="11"/>
  <c r="D12" i="11"/>
  <c r="C12" i="11"/>
  <c r="B12" i="11"/>
  <c r="A12" i="11"/>
  <c r="D11" i="11"/>
  <c r="C11" i="11"/>
  <c r="B11" i="11"/>
  <c r="A11" i="11"/>
  <c r="D10" i="11"/>
  <c r="C10" i="11"/>
  <c r="B10" i="11"/>
  <c r="A10" i="11"/>
  <c r="D9" i="11"/>
  <c r="C9" i="11"/>
  <c r="B9" i="11"/>
  <c r="A9" i="11"/>
  <c r="D8" i="11"/>
  <c r="C8" i="11"/>
  <c r="B8" i="11"/>
  <c r="A8" i="11"/>
  <c r="D7" i="11"/>
  <c r="C7" i="11"/>
  <c r="B7" i="11"/>
  <c r="A7" i="11"/>
  <c r="D6" i="11"/>
  <c r="C6" i="11"/>
  <c r="B6" i="11"/>
  <c r="A6" i="11"/>
  <c r="D5" i="11"/>
  <c r="C5" i="11"/>
  <c r="B5" i="11"/>
  <c r="A5" i="11"/>
  <c r="D4" i="11"/>
  <c r="C4" i="11"/>
  <c r="B4" i="11"/>
  <c r="A4" i="11"/>
  <c r="D3" i="11"/>
  <c r="C3" i="11"/>
  <c r="B3" i="11"/>
  <c r="A3" i="11"/>
  <c r="D2" i="11"/>
  <c r="C2" i="11"/>
  <c r="B2" i="11"/>
  <c r="A2" i="11"/>
  <c r="D1" i="11"/>
  <c r="C1" i="11"/>
  <c r="B1" i="11"/>
  <c r="A1" i="11"/>
  <c r="A32" i="10" l="1"/>
  <c r="B32" i="10"/>
  <c r="C32" i="10"/>
  <c r="D32" i="10"/>
  <c r="D48" i="10"/>
  <c r="C48" i="10"/>
  <c r="B48" i="10"/>
  <c r="A48" i="10"/>
  <c r="D47" i="10"/>
  <c r="C47" i="10"/>
  <c r="B47" i="10"/>
  <c r="A47" i="10"/>
  <c r="D46" i="10"/>
  <c r="C46" i="10"/>
  <c r="B46" i="10"/>
  <c r="A46" i="10"/>
  <c r="D45" i="10"/>
  <c r="C45" i="10"/>
  <c r="B45" i="10"/>
  <c r="A45" i="10"/>
  <c r="D44" i="10"/>
  <c r="C44" i="10"/>
  <c r="B44" i="10"/>
  <c r="A44" i="10"/>
  <c r="D43" i="10"/>
  <c r="C43" i="10"/>
  <c r="B43" i="10"/>
  <c r="A43" i="10"/>
  <c r="D42" i="10"/>
  <c r="C42" i="10"/>
  <c r="B42" i="10"/>
  <c r="A42" i="10"/>
  <c r="D41" i="10"/>
  <c r="C41" i="10"/>
  <c r="B41" i="10"/>
  <c r="A41" i="10"/>
  <c r="D40" i="10"/>
  <c r="C40" i="10"/>
  <c r="B40" i="10"/>
  <c r="A40" i="10"/>
  <c r="D39" i="10"/>
  <c r="C39" i="10"/>
  <c r="B39" i="10"/>
  <c r="A39" i="10"/>
  <c r="D38" i="10"/>
  <c r="C38" i="10"/>
  <c r="B38" i="10"/>
  <c r="A38" i="10"/>
  <c r="D37" i="10"/>
  <c r="C37" i="10"/>
  <c r="B37" i="10"/>
  <c r="A37" i="10"/>
  <c r="D36" i="10"/>
  <c r="C36" i="10"/>
  <c r="B36" i="10"/>
  <c r="A36" i="10"/>
  <c r="D35" i="10"/>
  <c r="C35" i="10"/>
  <c r="B35" i="10"/>
  <c r="A35" i="10"/>
  <c r="D34" i="10"/>
  <c r="C34" i="10"/>
  <c r="B34" i="10"/>
  <c r="A34" i="10"/>
  <c r="D33" i="10"/>
  <c r="C33" i="10"/>
  <c r="B33" i="10"/>
  <c r="A33" i="10"/>
  <c r="D31" i="10"/>
  <c r="C31" i="10"/>
  <c r="B31" i="10"/>
  <c r="A31" i="10"/>
  <c r="D30" i="10"/>
  <c r="C30" i="10"/>
  <c r="B30" i="10"/>
  <c r="A30" i="10"/>
  <c r="D29" i="10"/>
  <c r="C29" i="10"/>
  <c r="B29" i="10"/>
  <c r="A29" i="10"/>
  <c r="D28" i="10"/>
  <c r="C28" i="10"/>
  <c r="B28" i="10"/>
  <c r="A28" i="10"/>
  <c r="D27" i="10"/>
  <c r="C27" i="10"/>
  <c r="B27" i="10"/>
  <c r="A27" i="10"/>
  <c r="D26" i="10"/>
  <c r="C26" i="10"/>
  <c r="B26" i="10"/>
  <c r="A26" i="10"/>
  <c r="D25" i="10"/>
  <c r="C25" i="10"/>
  <c r="B25" i="10"/>
  <c r="A25" i="10"/>
  <c r="D24" i="10"/>
  <c r="C24" i="10"/>
  <c r="B24" i="10"/>
  <c r="A24" i="10"/>
  <c r="D23" i="10"/>
  <c r="C23" i="10"/>
  <c r="B23" i="10"/>
  <c r="A23" i="10"/>
  <c r="D22" i="10"/>
  <c r="C22" i="10"/>
  <c r="B22" i="10"/>
  <c r="A22" i="10"/>
  <c r="D21" i="10"/>
  <c r="C21" i="10"/>
  <c r="B21" i="10"/>
  <c r="A21" i="10"/>
  <c r="D20" i="10"/>
  <c r="C20" i="10"/>
  <c r="B20" i="10"/>
  <c r="A20" i="10"/>
  <c r="D19" i="10"/>
  <c r="C19" i="10"/>
  <c r="B19" i="10"/>
  <c r="A19" i="10"/>
  <c r="D18" i="10"/>
  <c r="C18" i="10"/>
  <c r="B18" i="10"/>
  <c r="A18" i="10"/>
  <c r="D17" i="10"/>
  <c r="C17" i="10"/>
  <c r="B17" i="10"/>
  <c r="A17" i="10"/>
  <c r="D16" i="10"/>
  <c r="C16" i="10"/>
  <c r="B16" i="10"/>
  <c r="A16" i="10"/>
  <c r="D15" i="10"/>
  <c r="C15" i="10"/>
  <c r="B15" i="10"/>
  <c r="A15" i="10"/>
  <c r="D14" i="10"/>
  <c r="C14" i="10"/>
  <c r="B14" i="10"/>
  <c r="A14" i="10"/>
  <c r="D13" i="10"/>
  <c r="C13" i="10"/>
  <c r="B13" i="10"/>
  <c r="A13" i="10"/>
  <c r="D12" i="10"/>
  <c r="C12" i="10"/>
  <c r="B12" i="10"/>
  <c r="A12" i="10"/>
  <c r="D11" i="10"/>
  <c r="C11" i="10"/>
  <c r="B11" i="10"/>
  <c r="A11" i="10"/>
  <c r="D10" i="10"/>
  <c r="C10" i="10"/>
  <c r="B10" i="10"/>
  <c r="A10" i="10"/>
  <c r="D9" i="10"/>
  <c r="C9" i="10"/>
  <c r="B9" i="10"/>
  <c r="A9" i="10"/>
  <c r="D8" i="10"/>
  <c r="C8" i="10"/>
  <c r="B8" i="10"/>
  <c r="A8" i="10"/>
  <c r="D7" i="10"/>
  <c r="C7" i="10"/>
  <c r="B7" i="10"/>
  <c r="A7" i="10"/>
  <c r="D6" i="10"/>
  <c r="C6" i="10"/>
  <c r="B6" i="10"/>
  <c r="A6" i="10"/>
  <c r="D5" i="10"/>
  <c r="C5" i="10"/>
  <c r="B5" i="10"/>
  <c r="A5" i="10"/>
  <c r="D4" i="10"/>
  <c r="C4" i="10"/>
  <c r="B4" i="10"/>
  <c r="A4" i="10"/>
  <c r="D3" i="10"/>
  <c r="C3" i="10"/>
  <c r="B3" i="10"/>
  <c r="A3" i="10"/>
  <c r="D2" i="10"/>
  <c r="C2" i="10"/>
  <c r="B2" i="10"/>
  <c r="A2" i="10"/>
  <c r="D1" i="10"/>
  <c r="C1" i="10"/>
  <c r="D67" i="9"/>
  <c r="C67" i="9"/>
  <c r="B67" i="9"/>
  <c r="A67" i="9"/>
  <c r="D66" i="9"/>
  <c r="C66" i="9"/>
  <c r="B66" i="9"/>
  <c r="A66" i="9"/>
  <c r="D65" i="9"/>
  <c r="C65" i="9"/>
  <c r="B65" i="9"/>
  <c r="A65" i="9"/>
  <c r="D64" i="9"/>
  <c r="C64" i="9"/>
  <c r="B64" i="9"/>
  <c r="A64" i="9"/>
  <c r="D63" i="9"/>
  <c r="C63" i="9"/>
  <c r="B63" i="9"/>
  <c r="A63" i="9"/>
  <c r="D62" i="9"/>
  <c r="C62" i="9"/>
  <c r="B62" i="9"/>
  <c r="A62" i="9"/>
  <c r="D61" i="9"/>
  <c r="C61" i="9"/>
  <c r="B61" i="9"/>
  <c r="A61" i="9"/>
  <c r="D60" i="9"/>
  <c r="C60" i="9"/>
  <c r="B60" i="9"/>
  <c r="A60" i="9"/>
  <c r="D59" i="9"/>
  <c r="C59" i="9"/>
  <c r="B59" i="9"/>
  <c r="A59" i="9"/>
  <c r="D58" i="9"/>
  <c r="C58" i="9"/>
  <c r="B58" i="9"/>
  <c r="A58" i="9"/>
  <c r="D57" i="9"/>
  <c r="C57" i="9"/>
  <c r="B57" i="9"/>
  <c r="A57" i="9"/>
  <c r="D56" i="9"/>
  <c r="C56" i="9"/>
  <c r="B56" i="9"/>
  <c r="A56" i="9"/>
  <c r="D55" i="9"/>
  <c r="C55" i="9"/>
  <c r="B55" i="9"/>
  <c r="A55" i="9"/>
  <c r="D54" i="9"/>
  <c r="C54" i="9"/>
  <c r="B54" i="9"/>
  <c r="A54" i="9"/>
  <c r="D53" i="9"/>
  <c r="C53" i="9"/>
  <c r="B53" i="9"/>
  <c r="A53" i="9"/>
  <c r="D52" i="9"/>
  <c r="C52" i="9"/>
  <c r="B52" i="9"/>
  <c r="A52" i="9"/>
  <c r="D51" i="9"/>
  <c r="C51" i="9"/>
  <c r="B51" i="9"/>
  <c r="A51" i="9"/>
  <c r="D50" i="9"/>
  <c r="C50" i="9"/>
  <c r="B50" i="9"/>
  <c r="A50" i="9"/>
  <c r="D49" i="9"/>
  <c r="C49" i="9"/>
  <c r="B49" i="9"/>
  <c r="A49" i="9"/>
  <c r="D48" i="9"/>
  <c r="C48" i="9"/>
  <c r="B48" i="9"/>
  <c r="A48" i="9"/>
  <c r="D47" i="9"/>
  <c r="C47" i="9"/>
  <c r="B47" i="9"/>
  <c r="A47" i="9"/>
  <c r="D46" i="9"/>
  <c r="C46" i="9"/>
  <c r="B46" i="9"/>
  <c r="A46" i="9"/>
  <c r="D45" i="9"/>
  <c r="C45" i="9"/>
  <c r="B45" i="9"/>
  <c r="A45" i="9"/>
  <c r="D44" i="9"/>
  <c r="C44" i="9"/>
  <c r="B44" i="9"/>
  <c r="A44" i="9"/>
  <c r="D43" i="9"/>
  <c r="C43" i="9"/>
  <c r="B43" i="9"/>
  <c r="A43" i="9"/>
  <c r="D42" i="9"/>
  <c r="C42" i="9"/>
  <c r="B42" i="9"/>
  <c r="A42" i="9"/>
  <c r="D41" i="9"/>
  <c r="C41" i="9"/>
  <c r="B41" i="9"/>
  <c r="A41" i="9"/>
  <c r="D40" i="9"/>
  <c r="C40" i="9"/>
  <c r="B40" i="9"/>
  <c r="A40" i="9"/>
  <c r="D39" i="9"/>
  <c r="C39" i="9"/>
  <c r="B39" i="9"/>
  <c r="A39" i="9"/>
  <c r="D38" i="9"/>
  <c r="C38" i="9"/>
  <c r="B38" i="9"/>
  <c r="A38" i="9"/>
  <c r="D37" i="9"/>
  <c r="C37" i="9"/>
  <c r="B37" i="9"/>
  <c r="A37" i="9"/>
  <c r="D36" i="9"/>
  <c r="C36" i="9"/>
  <c r="B36" i="9"/>
  <c r="A36" i="9"/>
  <c r="D35" i="9"/>
  <c r="C35" i="9"/>
  <c r="B35" i="9"/>
  <c r="A35" i="9"/>
  <c r="D34" i="9"/>
  <c r="C34" i="9"/>
  <c r="B34" i="9"/>
  <c r="A34" i="9"/>
  <c r="D33" i="9"/>
  <c r="C33" i="9"/>
  <c r="B33" i="9"/>
  <c r="A33" i="9"/>
  <c r="D32" i="9"/>
  <c r="C32" i="9"/>
  <c r="B32" i="9"/>
  <c r="A32" i="9"/>
  <c r="D31" i="9"/>
  <c r="C31" i="9"/>
  <c r="B31" i="9"/>
  <c r="A31" i="9"/>
  <c r="D30" i="9"/>
  <c r="C30" i="9"/>
  <c r="B30" i="9"/>
  <c r="A30" i="9"/>
  <c r="D29" i="9"/>
  <c r="C29" i="9"/>
  <c r="B29" i="9"/>
  <c r="A29" i="9"/>
  <c r="D28" i="9"/>
  <c r="C28" i="9"/>
  <c r="B28" i="9"/>
  <c r="A28" i="9"/>
  <c r="D27" i="9"/>
  <c r="C27" i="9"/>
  <c r="B27" i="9"/>
  <c r="A27" i="9"/>
  <c r="D26" i="9"/>
  <c r="C26" i="9"/>
  <c r="B26" i="9"/>
  <c r="A26" i="9"/>
  <c r="D25" i="9"/>
  <c r="C25" i="9"/>
  <c r="B25" i="9"/>
  <c r="A25" i="9"/>
  <c r="D24" i="9"/>
  <c r="C24" i="9"/>
  <c r="B24" i="9"/>
  <c r="A24" i="9"/>
  <c r="D23" i="9"/>
  <c r="C23" i="9"/>
  <c r="B23" i="9"/>
  <c r="A23" i="9"/>
  <c r="D22" i="9"/>
  <c r="C22" i="9"/>
  <c r="B22" i="9"/>
  <c r="A22" i="9"/>
  <c r="D21" i="9"/>
  <c r="C21" i="9"/>
  <c r="B21" i="9"/>
  <c r="A21" i="9"/>
  <c r="D20" i="9"/>
  <c r="C20" i="9"/>
  <c r="B20" i="9"/>
  <c r="A20" i="9"/>
  <c r="D19" i="9"/>
  <c r="C19" i="9"/>
  <c r="B19" i="9"/>
  <c r="A19" i="9"/>
  <c r="D18" i="9"/>
  <c r="C18" i="9"/>
  <c r="B18" i="9"/>
  <c r="A18" i="9"/>
  <c r="D17" i="9"/>
  <c r="C17" i="9"/>
  <c r="B17" i="9"/>
  <c r="A17" i="9"/>
  <c r="D16" i="9"/>
  <c r="C16" i="9"/>
  <c r="B16" i="9"/>
  <c r="A16" i="9"/>
  <c r="D15" i="9"/>
  <c r="C15" i="9"/>
  <c r="B15" i="9"/>
  <c r="A15" i="9"/>
  <c r="D14" i="9"/>
  <c r="C14" i="9"/>
  <c r="B14" i="9"/>
  <c r="A14" i="9"/>
  <c r="D13" i="9"/>
  <c r="C13" i="9"/>
  <c r="B13" i="9"/>
  <c r="A13" i="9"/>
  <c r="D12" i="9"/>
  <c r="C12" i="9"/>
  <c r="B12" i="9"/>
  <c r="A12" i="9"/>
  <c r="D11" i="9"/>
  <c r="C11" i="9"/>
  <c r="B11" i="9"/>
  <c r="A11" i="9"/>
  <c r="D10" i="9"/>
  <c r="C10" i="9"/>
  <c r="B10" i="9"/>
  <c r="A10" i="9"/>
  <c r="D9" i="9"/>
  <c r="C9" i="9"/>
  <c r="B9" i="9"/>
  <c r="A9" i="9"/>
  <c r="D8" i="9"/>
  <c r="C8" i="9"/>
  <c r="B8" i="9"/>
  <c r="A8" i="9"/>
  <c r="D7" i="9"/>
  <c r="C7" i="9"/>
  <c r="B7" i="9"/>
  <c r="A7" i="9"/>
  <c r="D6" i="9"/>
  <c r="C6" i="9"/>
  <c r="B6" i="9"/>
  <c r="A6" i="9"/>
  <c r="D5" i="9"/>
  <c r="C5" i="9"/>
  <c r="B5" i="9"/>
  <c r="A5" i="9"/>
  <c r="D4" i="9"/>
  <c r="C4" i="9"/>
  <c r="B4" i="9"/>
  <c r="A4" i="9"/>
  <c r="D3" i="9"/>
  <c r="C3" i="9"/>
  <c r="B3" i="9"/>
  <c r="A3" i="9"/>
  <c r="D2" i="9"/>
  <c r="C2" i="9"/>
  <c r="B2" i="9"/>
  <c r="A2" i="9"/>
  <c r="D1" i="9"/>
  <c r="C1" i="9"/>
  <c r="B1" i="10" l="1"/>
  <c r="A1" i="10"/>
  <c r="B1" i="9"/>
  <c r="A1" i="9"/>
  <c r="D62" i="8" l="1"/>
  <c r="C62" i="8"/>
  <c r="B62" i="8"/>
  <c r="A62" i="8"/>
  <c r="D61" i="8"/>
  <c r="C61" i="8"/>
  <c r="B61" i="8"/>
  <c r="A61" i="8"/>
  <c r="D60" i="8"/>
  <c r="C60" i="8"/>
  <c r="B60" i="8"/>
  <c r="A60" i="8"/>
  <c r="D59" i="8"/>
  <c r="C59" i="8"/>
  <c r="B59" i="8"/>
  <c r="A59" i="8"/>
  <c r="D58" i="8"/>
  <c r="C58" i="8"/>
  <c r="B58" i="8"/>
  <c r="A58" i="8"/>
  <c r="D57" i="8"/>
  <c r="C57" i="8"/>
  <c r="B57" i="8"/>
  <c r="A57" i="8"/>
  <c r="D56" i="8"/>
  <c r="C56" i="8"/>
  <c r="B56" i="8"/>
  <c r="A56" i="8"/>
  <c r="D55" i="8"/>
  <c r="C55" i="8"/>
  <c r="B55" i="8"/>
  <c r="A55" i="8"/>
  <c r="D54" i="8"/>
  <c r="C54" i="8"/>
  <c r="B54" i="8"/>
  <c r="A54" i="8"/>
  <c r="D53" i="8"/>
  <c r="C53" i="8"/>
  <c r="B53" i="8"/>
  <c r="A53" i="8"/>
  <c r="D52" i="8"/>
  <c r="C52" i="8"/>
  <c r="B52" i="8"/>
  <c r="A52" i="8"/>
  <c r="D51" i="8"/>
  <c r="C51" i="8"/>
  <c r="B51" i="8"/>
  <c r="A51" i="8"/>
  <c r="D50" i="8"/>
  <c r="C50" i="8"/>
  <c r="B50" i="8"/>
  <c r="A50" i="8"/>
  <c r="D49" i="8"/>
  <c r="C49" i="8"/>
  <c r="B49" i="8"/>
  <c r="A49" i="8"/>
  <c r="D48" i="8"/>
  <c r="C48" i="8"/>
  <c r="B48" i="8"/>
  <c r="A48" i="8"/>
  <c r="D47" i="8"/>
  <c r="C47" i="8"/>
  <c r="B47" i="8"/>
  <c r="A47" i="8"/>
  <c r="D46" i="8"/>
  <c r="C46" i="8"/>
  <c r="B46" i="8"/>
  <c r="A46" i="8"/>
  <c r="D45" i="8"/>
  <c r="C45" i="8"/>
  <c r="B45" i="8"/>
  <c r="A45" i="8"/>
  <c r="D44" i="8"/>
  <c r="C44" i="8"/>
  <c r="B44" i="8"/>
  <c r="A44" i="8"/>
  <c r="D43" i="8"/>
  <c r="C43" i="8"/>
  <c r="B43" i="8"/>
  <c r="A43" i="8"/>
  <c r="D42" i="8"/>
  <c r="C42" i="8"/>
  <c r="B42" i="8"/>
  <c r="A42" i="8"/>
  <c r="D41" i="8"/>
  <c r="C41" i="8"/>
  <c r="B41" i="8"/>
  <c r="A41" i="8"/>
  <c r="D40" i="8"/>
  <c r="C40" i="8"/>
  <c r="B40" i="8"/>
  <c r="A40" i="8"/>
  <c r="D39" i="8"/>
  <c r="C39" i="8"/>
  <c r="B39" i="8"/>
  <c r="A39" i="8"/>
  <c r="D38" i="8"/>
  <c r="C38" i="8"/>
  <c r="B38" i="8"/>
  <c r="A38" i="8"/>
  <c r="D37" i="8"/>
  <c r="C37" i="8"/>
  <c r="B37" i="8"/>
  <c r="A37" i="8"/>
  <c r="D36" i="8"/>
  <c r="C36" i="8"/>
  <c r="B36" i="8"/>
  <c r="A36" i="8"/>
  <c r="D35" i="8"/>
  <c r="C35" i="8"/>
  <c r="B35" i="8"/>
  <c r="A35" i="8"/>
  <c r="D34" i="8"/>
  <c r="C34" i="8"/>
  <c r="B34" i="8"/>
  <c r="A34" i="8"/>
  <c r="D33" i="8"/>
  <c r="C33" i="8"/>
  <c r="B33" i="8"/>
  <c r="A33" i="8"/>
  <c r="D32" i="8"/>
  <c r="C32" i="8"/>
  <c r="B32" i="8"/>
  <c r="A32" i="8"/>
  <c r="D31" i="8"/>
  <c r="C31" i="8"/>
  <c r="B31" i="8"/>
  <c r="A31" i="8"/>
  <c r="D30" i="8"/>
  <c r="C30" i="8"/>
  <c r="B30" i="8"/>
  <c r="A30" i="8"/>
  <c r="D29" i="8"/>
  <c r="C29" i="8"/>
  <c r="B29" i="8"/>
  <c r="A29" i="8"/>
  <c r="D28" i="8"/>
  <c r="C28" i="8"/>
  <c r="B28" i="8"/>
  <c r="A28" i="8"/>
  <c r="D27" i="8"/>
  <c r="C27" i="8"/>
  <c r="B27" i="8"/>
  <c r="A27" i="8"/>
  <c r="D26" i="8"/>
  <c r="C26" i="8"/>
  <c r="B26" i="8"/>
  <c r="A26" i="8"/>
  <c r="D25" i="8"/>
  <c r="C25" i="8"/>
  <c r="B25" i="8"/>
  <c r="A25" i="8"/>
  <c r="D24" i="8"/>
  <c r="C24" i="8"/>
  <c r="B24" i="8"/>
  <c r="A24" i="8"/>
  <c r="D23" i="8"/>
  <c r="C23" i="8"/>
  <c r="B23" i="8"/>
  <c r="A23" i="8"/>
  <c r="D22" i="8"/>
  <c r="C22" i="8"/>
  <c r="B22" i="8"/>
  <c r="A22" i="8"/>
  <c r="D21" i="8"/>
  <c r="C21" i="8"/>
  <c r="B21" i="8"/>
  <c r="A21" i="8"/>
  <c r="D20" i="8"/>
  <c r="C20" i="8"/>
  <c r="B20" i="8"/>
  <c r="A20" i="8"/>
  <c r="D19" i="8"/>
  <c r="C19" i="8"/>
  <c r="B19" i="8"/>
  <c r="A19" i="8"/>
  <c r="D18" i="8"/>
  <c r="C18" i="8"/>
  <c r="B18" i="8"/>
  <c r="A18" i="8"/>
  <c r="D17" i="8"/>
  <c r="C17" i="8"/>
  <c r="B17" i="8"/>
  <c r="A17" i="8"/>
  <c r="D16" i="8"/>
  <c r="C16" i="8"/>
  <c r="B16" i="8"/>
  <c r="A16" i="8"/>
  <c r="D15" i="8"/>
  <c r="C15" i="8"/>
  <c r="B15" i="8"/>
  <c r="A15" i="8"/>
  <c r="D14" i="8"/>
  <c r="C14" i="8"/>
  <c r="B14" i="8"/>
  <c r="A14" i="8"/>
  <c r="D13" i="8"/>
  <c r="C13" i="8"/>
  <c r="B13" i="8"/>
  <c r="A13" i="8"/>
  <c r="D12" i="8"/>
  <c r="C12" i="8"/>
  <c r="B12" i="8"/>
  <c r="A12" i="8"/>
  <c r="D11" i="8"/>
  <c r="C11" i="8"/>
  <c r="B11" i="8"/>
  <c r="A11" i="8"/>
  <c r="D10" i="8"/>
  <c r="C10" i="8"/>
  <c r="B10" i="8"/>
  <c r="A10" i="8"/>
  <c r="D9" i="8"/>
  <c r="C9" i="8"/>
  <c r="B9" i="8"/>
  <c r="A9" i="8"/>
  <c r="D8" i="8"/>
  <c r="C8" i="8"/>
  <c r="B8" i="8"/>
  <c r="A8" i="8"/>
  <c r="D7" i="8"/>
  <c r="C7" i="8"/>
  <c r="B7" i="8"/>
  <c r="A7" i="8"/>
  <c r="D6" i="8"/>
  <c r="C6" i="8"/>
  <c r="B6" i="8"/>
  <c r="A6" i="8"/>
  <c r="D5" i="8"/>
  <c r="C5" i="8"/>
  <c r="B5" i="8"/>
  <c r="A5" i="8"/>
  <c r="D4" i="8"/>
  <c r="C4" i="8"/>
  <c r="B4" i="8"/>
  <c r="A4" i="8"/>
  <c r="D3" i="8"/>
  <c r="C3" i="8"/>
  <c r="B3" i="8"/>
  <c r="A3" i="8"/>
  <c r="D2" i="8"/>
  <c r="C2" i="8"/>
  <c r="B2" i="8"/>
  <c r="A2" i="8"/>
  <c r="D1" i="8"/>
  <c r="C1" i="8"/>
  <c r="B1" i="8"/>
  <c r="A1" i="8"/>
  <c r="D29" i="7" l="1"/>
  <c r="C29" i="7"/>
  <c r="B29" i="7"/>
  <c r="A29" i="7"/>
  <c r="D28" i="7"/>
  <c r="C28" i="7"/>
  <c r="B28" i="7"/>
  <c r="A28" i="7"/>
  <c r="D27" i="7"/>
  <c r="C27" i="7"/>
  <c r="B27" i="7"/>
  <c r="A27" i="7"/>
  <c r="D26" i="7"/>
  <c r="C26" i="7"/>
  <c r="B26" i="7"/>
  <c r="A26" i="7"/>
  <c r="D25" i="7"/>
  <c r="C25" i="7"/>
  <c r="B25" i="7"/>
  <c r="A25" i="7"/>
  <c r="D24" i="7"/>
  <c r="C24" i="7"/>
  <c r="B24" i="7"/>
  <c r="A24" i="7"/>
  <c r="D23" i="7"/>
  <c r="C23" i="7"/>
  <c r="B23" i="7"/>
  <c r="A23" i="7"/>
  <c r="D22" i="7"/>
  <c r="C22" i="7"/>
  <c r="B22" i="7"/>
  <c r="A22" i="7"/>
  <c r="D21" i="7"/>
  <c r="C21" i="7"/>
  <c r="B21" i="7"/>
  <c r="A21" i="7"/>
  <c r="D20" i="7"/>
  <c r="C20" i="7"/>
  <c r="B20" i="7"/>
  <c r="A20" i="7"/>
  <c r="D19" i="7"/>
  <c r="C19" i="7"/>
  <c r="B19" i="7"/>
  <c r="A19" i="7"/>
  <c r="D18" i="7"/>
  <c r="C18" i="7"/>
  <c r="B18" i="7"/>
  <c r="A18" i="7"/>
  <c r="D17" i="7"/>
  <c r="C17" i="7"/>
  <c r="B17" i="7"/>
  <c r="A17" i="7"/>
  <c r="D16" i="7"/>
  <c r="C16" i="7"/>
  <c r="B16" i="7"/>
  <c r="A16" i="7"/>
  <c r="D15" i="7"/>
  <c r="C15" i="7"/>
  <c r="B15" i="7"/>
  <c r="A15" i="7"/>
  <c r="D14" i="7"/>
  <c r="C14" i="7"/>
  <c r="B14" i="7"/>
  <c r="A14" i="7"/>
  <c r="D13" i="7"/>
  <c r="C13" i="7"/>
  <c r="B13" i="7"/>
  <c r="A13" i="7"/>
  <c r="D12" i="7"/>
  <c r="C12" i="7"/>
  <c r="B12" i="7"/>
  <c r="A12" i="7"/>
  <c r="D11" i="7"/>
  <c r="C11" i="7"/>
  <c r="B11" i="7"/>
  <c r="A11" i="7"/>
  <c r="D10" i="7"/>
  <c r="C10" i="7"/>
  <c r="B10" i="7"/>
  <c r="A10" i="7"/>
  <c r="D9" i="7"/>
  <c r="C9" i="7"/>
  <c r="B9" i="7"/>
  <c r="A9" i="7"/>
  <c r="D8" i="7"/>
  <c r="C8" i="7"/>
  <c r="B8" i="7"/>
  <c r="A8" i="7"/>
  <c r="D7" i="7"/>
  <c r="C7" i="7"/>
  <c r="B7" i="7"/>
  <c r="A7" i="7"/>
  <c r="D6" i="7"/>
  <c r="C6" i="7"/>
  <c r="B6" i="7"/>
  <c r="A6" i="7"/>
  <c r="D5" i="7"/>
  <c r="C5" i="7"/>
  <c r="B5" i="7"/>
  <c r="A5" i="7"/>
  <c r="D4" i="7"/>
  <c r="C4" i="7"/>
  <c r="B4" i="7"/>
  <c r="A4" i="7"/>
  <c r="D3" i="7"/>
  <c r="C3" i="7"/>
  <c r="B3" i="7"/>
  <c r="A3" i="7"/>
  <c r="D2" i="7"/>
  <c r="C2" i="7"/>
  <c r="B2" i="7"/>
  <c r="A2" i="7"/>
  <c r="D1" i="7"/>
  <c r="C1" i="7"/>
  <c r="B1" i="7"/>
  <c r="A1" i="7"/>
  <c r="D24" i="6"/>
  <c r="C24" i="6"/>
  <c r="B24" i="6"/>
  <c r="A24" i="6"/>
  <c r="D23" i="6"/>
  <c r="C23" i="6"/>
  <c r="B23" i="6"/>
  <c r="A23" i="6"/>
  <c r="D22" i="6"/>
  <c r="C22" i="6"/>
  <c r="B22" i="6"/>
  <c r="A22" i="6"/>
  <c r="D21" i="6"/>
  <c r="C21" i="6"/>
  <c r="B21" i="6"/>
  <c r="A21" i="6"/>
  <c r="D20" i="6"/>
  <c r="C20" i="6"/>
  <c r="B20" i="6"/>
  <c r="A20" i="6"/>
  <c r="D19" i="6"/>
  <c r="C19" i="6"/>
  <c r="B19" i="6"/>
  <c r="A19" i="6"/>
  <c r="D18" i="6"/>
  <c r="C18" i="6"/>
  <c r="B18" i="6"/>
  <c r="A18" i="6"/>
  <c r="D17" i="6"/>
  <c r="C17" i="6"/>
  <c r="B17" i="6"/>
  <c r="A17" i="6"/>
  <c r="D16" i="6"/>
  <c r="C16" i="6"/>
  <c r="B16" i="6"/>
  <c r="A16" i="6"/>
  <c r="D15" i="6"/>
  <c r="C15" i="6"/>
  <c r="B15" i="6"/>
  <c r="A15" i="6"/>
  <c r="D14" i="6"/>
  <c r="C14" i="6"/>
  <c r="B14" i="6"/>
  <c r="A14" i="6"/>
  <c r="D13" i="6"/>
  <c r="C13" i="6"/>
  <c r="B13" i="6"/>
  <c r="A13" i="6"/>
  <c r="D12" i="6"/>
  <c r="C12" i="6"/>
  <c r="B12" i="6"/>
  <c r="A12" i="6"/>
  <c r="D11" i="6"/>
  <c r="C11" i="6"/>
  <c r="B11" i="6"/>
  <c r="A11" i="6"/>
  <c r="D10" i="6"/>
  <c r="C10" i="6"/>
  <c r="B10" i="6"/>
  <c r="A10" i="6"/>
  <c r="D9" i="6"/>
  <c r="C9" i="6"/>
  <c r="B9" i="6"/>
  <c r="A9" i="6"/>
  <c r="D8" i="6"/>
  <c r="C8" i="6"/>
  <c r="B8" i="6"/>
  <c r="A8" i="6"/>
  <c r="D7" i="6"/>
  <c r="C7" i="6"/>
  <c r="B7" i="6"/>
  <c r="A7" i="6"/>
  <c r="D6" i="6"/>
  <c r="C6" i="6"/>
  <c r="B6" i="6"/>
  <c r="A6" i="6"/>
  <c r="D5" i="6"/>
  <c r="C5" i="6"/>
  <c r="B5" i="6"/>
  <c r="A5" i="6"/>
  <c r="D4" i="6"/>
  <c r="C4" i="6"/>
  <c r="B4" i="6"/>
  <c r="A4" i="6"/>
  <c r="D3" i="6"/>
  <c r="C3" i="6"/>
  <c r="B3" i="6"/>
  <c r="A3" i="6"/>
  <c r="D2" i="6"/>
  <c r="C2" i="6"/>
  <c r="B2" i="6"/>
  <c r="A2" i="6"/>
  <c r="D1" i="6"/>
  <c r="C1" i="6"/>
  <c r="B1" i="6"/>
  <c r="A1" i="6"/>
  <c r="D14" i="5"/>
  <c r="C14" i="5"/>
  <c r="B14" i="5"/>
  <c r="A14" i="5"/>
  <c r="D13" i="5"/>
  <c r="C13" i="5"/>
  <c r="B13" i="5"/>
  <c r="A13" i="5"/>
  <c r="D12" i="5"/>
  <c r="C12" i="5"/>
  <c r="B12" i="5"/>
  <c r="A12" i="5"/>
  <c r="D11" i="5"/>
  <c r="C11" i="5"/>
  <c r="B11" i="5"/>
  <c r="A11" i="5"/>
  <c r="D10" i="5"/>
  <c r="C10" i="5"/>
  <c r="B10" i="5"/>
  <c r="A10" i="5"/>
  <c r="D9" i="5"/>
  <c r="C9" i="5"/>
  <c r="B9" i="5"/>
  <c r="A9" i="5"/>
  <c r="D8" i="5"/>
  <c r="C8" i="5"/>
  <c r="B8" i="5"/>
  <c r="A8" i="5"/>
  <c r="D7" i="5"/>
  <c r="C7" i="5"/>
  <c r="B7" i="5"/>
  <c r="A7" i="5"/>
  <c r="D6" i="5"/>
  <c r="C6" i="5"/>
  <c r="B6" i="5"/>
  <c r="A6" i="5"/>
  <c r="D5" i="5"/>
  <c r="C5" i="5"/>
  <c r="B5" i="5"/>
  <c r="A5" i="5"/>
  <c r="D4" i="5"/>
  <c r="C4" i="5"/>
  <c r="B4" i="5"/>
  <c r="A4" i="5"/>
  <c r="D3" i="5"/>
  <c r="C3" i="5"/>
  <c r="B3" i="5"/>
  <c r="A3" i="5"/>
  <c r="D2" i="5"/>
  <c r="C2" i="5"/>
  <c r="B2" i="5"/>
  <c r="A2" i="5"/>
  <c r="A1" i="5"/>
  <c r="B1" i="5"/>
  <c r="D1" i="5"/>
  <c r="C1" i="5"/>
  <c r="D14" i="4"/>
  <c r="C14" i="4"/>
  <c r="B14" i="4"/>
  <c r="A14" i="4"/>
  <c r="D13" i="4"/>
  <c r="C13" i="4"/>
  <c r="B13" i="4"/>
  <c r="A13" i="4"/>
  <c r="D12" i="4"/>
  <c r="C12" i="4"/>
  <c r="B12" i="4"/>
  <c r="A12" i="4"/>
  <c r="D11" i="4"/>
  <c r="C11" i="4"/>
  <c r="B11" i="4"/>
  <c r="A11" i="4"/>
  <c r="D10" i="4"/>
  <c r="C10" i="4"/>
  <c r="B10" i="4"/>
  <c r="A10" i="4"/>
  <c r="D9" i="4"/>
  <c r="C9" i="4"/>
  <c r="B9" i="4"/>
  <c r="A9" i="4"/>
  <c r="D8" i="4"/>
  <c r="C8" i="4"/>
  <c r="B8" i="4"/>
  <c r="A8" i="4"/>
  <c r="D7" i="4"/>
  <c r="C7" i="4"/>
  <c r="B7" i="4"/>
  <c r="A7" i="4"/>
  <c r="D6" i="4"/>
  <c r="C6" i="4"/>
  <c r="B6" i="4"/>
  <c r="A6" i="4"/>
  <c r="D5" i="4"/>
  <c r="C5" i="4"/>
  <c r="B5" i="4"/>
  <c r="A5" i="4"/>
  <c r="D4" i="4"/>
  <c r="C4" i="4"/>
  <c r="B4" i="4"/>
  <c r="A4" i="4"/>
  <c r="D3" i="4"/>
  <c r="C3" i="4"/>
  <c r="B3" i="4"/>
  <c r="A3" i="4"/>
  <c r="D2" i="4"/>
  <c r="C2" i="4"/>
  <c r="B2" i="4"/>
  <c r="A2" i="4"/>
  <c r="D1" i="4"/>
  <c r="C1" i="4"/>
  <c r="B1" i="4"/>
  <c r="A1" i="4"/>
  <c r="D14" i="2" l="1"/>
  <c r="D13" i="2"/>
  <c r="D12" i="2"/>
  <c r="D11" i="2"/>
  <c r="D10" i="2"/>
  <c r="D9" i="2"/>
  <c r="D8" i="2"/>
  <c r="D7" i="2"/>
  <c r="D6" i="2"/>
  <c r="D5" i="2"/>
  <c r="D4" i="2"/>
  <c r="D3" i="2"/>
  <c r="D2" i="2"/>
  <c r="D1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B1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1" i="2"/>
</calcChain>
</file>

<file path=xl/sharedStrings.xml><?xml version="1.0" encoding="utf-8"?>
<sst xmlns="http://schemas.openxmlformats.org/spreadsheetml/2006/main" count="336" uniqueCount="328">
  <si>
    <t>Place</t>
  </si>
  <si>
    <t>Latitude</t>
  </si>
  <si>
    <t>Longitude</t>
  </si>
  <si>
    <t>Woolwich</t>
  </si>
  <si>
    <t>Purfleet</t>
  </si>
  <si>
    <t>Gravesend and Tilbury</t>
  </si>
  <si>
    <t>Chatham</t>
  </si>
  <si>
    <t>Upnor Castle</t>
  </si>
  <si>
    <t>Sheerness</t>
  </si>
  <si>
    <t>Faversham</t>
  </si>
  <si>
    <t>Waltham Abbey</t>
  </si>
  <si>
    <t>Dover</t>
  </si>
  <si>
    <t>Folkstone</t>
  </si>
  <si>
    <t>Hythe</t>
  </si>
  <si>
    <t>Rye</t>
  </si>
  <si>
    <t>Hastings</t>
  </si>
  <si>
    <t>Blatchington nr Seaford</t>
  </si>
  <si>
    <t>Seaford Battery</t>
  </si>
  <si>
    <t>New Haven</t>
  </si>
  <si>
    <t>Brighthelmstone</t>
  </si>
  <si>
    <t>Arundel Haven</t>
  </si>
  <si>
    <t>Portsmouth</t>
  </si>
  <si>
    <t>Priddy's Hard</t>
  </si>
  <si>
    <t>Plymouth</t>
  </si>
  <si>
    <t>Keyham Point</t>
  </si>
  <si>
    <t>Pendennis Castle</t>
  </si>
  <si>
    <t>Scilly Island</t>
  </si>
  <si>
    <t>Chester Castle</t>
  </si>
  <si>
    <t>Berwick</t>
  </si>
  <si>
    <t>Edinburgh Castle</t>
  </si>
  <si>
    <t>Stirling Castle</t>
  </si>
  <si>
    <t>Fort William</t>
  </si>
  <si>
    <t>Fort George</t>
  </si>
  <si>
    <t>Fort Augustus</t>
  </si>
  <si>
    <t>Blackness Castle</t>
  </si>
  <si>
    <t>Inverness</t>
  </si>
  <si>
    <t>Carlisle</t>
  </si>
  <si>
    <t>Tinmouth Castle</t>
  </si>
  <si>
    <t>Scarborough Castle</t>
  </si>
  <si>
    <t>Hull</t>
  </si>
  <si>
    <t>Yarmouth</t>
  </si>
  <si>
    <t>Landguard Fort</t>
  </si>
  <si>
    <t>Guernsey</t>
  </si>
  <si>
    <t>Jersey</t>
  </si>
  <si>
    <t>Isle of Man</t>
  </si>
  <si>
    <t>Gibraltar</t>
  </si>
  <si>
    <t>Jamaica</t>
  </si>
  <si>
    <t>St Christophers</t>
  </si>
  <si>
    <t>Antigua</t>
  </si>
  <si>
    <t>Dominica</t>
  </si>
  <si>
    <t>St Vincents</t>
  </si>
  <si>
    <t>Barbadoes</t>
  </si>
  <si>
    <t>Grenada</t>
  </si>
  <si>
    <t>Bahama Islands</t>
  </si>
  <si>
    <t>Quebec</t>
  </si>
  <si>
    <t>Halifax</t>
  </si>
  <si>
    <t>Annapolis</t>
  </si>
  <si>
    <t>St John's Newfoundland</t>
  </si>
  <si>
    <t>Tobago</t>
  </si>
  <si>
    <t>Corsica</t>
  </si>
  <si>
    <t>Martinico</t>
  </si>
  <si>
    <t>Bermuda</t>
  </si>
  <si>
    <t>Placentia, Newfoundland</t>
  </si>
  <si>
    <t>Kinsale</t>
  </si>
  <si>
    <t>St Lucia</t>
  </si>
  <si>
    <t>N 36° 8' 41''</t>
  </si>
  <si>
    <t>W 5° 21' 9''</t>
  </si>
  <si>
    <t>N 51° 29' 27''</t>
  </si>
  <si>
    <t>E 0° 3' 53''</t>
  </si>
  <si>
    <t>N 51° 29' 2''</t>
  </si>
  <si>
    <t>E 0° 14' 32''</t>
  </si>
  <si>
    <t>N 51° 26' 31''</t>
  </si>
  <si>
    <t>E 0° 22' 15''</t>
  </si>
  <si>
    <t>N 51° 22' 44''</t>
  </si>
  <si>
    <t>E 0° 31' 40''</t>
  </si>
  <si>
    <t>N 51° 24' 24''</t>
  </si>
  <si>
    <t>E 0° 31' 37''</t>
  </si>
  <si>
    <t>N 51° 26' 25''</t>
  </si>
  <si>
    <t>E 0° 45' 45''</t>
  </si>
  <si>
    <t>N 51° 18' 53''</t>
  </si>
  <si>
    <t>E 0° 53' 18''</t>
  </si>
  <si>
    <t>N 51° 41' 13''</t>
  </si>
  <si>
    <t>W 0° 0' 15''</t>
  </si>
  <si>
    <t>N 51° 7' 33''</t>
  </si>
  <si>
    <t>E 1° 18' 45''</t>
  </si>
  <si>
    <t>N 51° 5' 50''</t>
  </si>
  <si>
    <t>E 1° 8' 19''</t>
  </si>
  <si>
    <t>N 51° 4' 17''</t>
  </si>
  <si>
    <t>E 1° 5' 3''</t>
  </si>
  <si>
    <t>N 50° 57' 4''</t>
  </si>
  <si>
    <t>E 0° 44' 1''</t>
  </si>
  <si>
    <t>N 50° 51' 18''</t>
  </si>
  <si>
    <t>E 0° 34' 22''</t>
  </si>
  <si>
    <t>N 50° 50' 42''</t>
  </si>
  <si>
    <t>W 0° 11' 8''</t>
  </si>
  <si>
    <t>N 50° 46' 17''</t>
  </si>
  <si>
    <t>E 0° 6' 9''</t>
  </si>
  <si>
    <t>N 50° 45' 2''</t>
  </si>
  <si>
    <t>W 1° 31' 43''</t>
  </si>
  <si>
    <t>N 50° 49' 42''</t>
  </si>
  <si>
    <t>W 0° 8' 22''</t>
  </si>
  <si>
    <t>N 50° 51' 15''</t>
  </si>
  <si>
    <t>W 0° 33' 14''</t>
  </si>
  <si>
    <t>N 50° 47' 56''</t>
  </si>
  <si>
    <t>W 1° 5' 28''</t>
  </si>
  <si>
    <t>N 50° 22' 17''</t>
  </si>
  <si>
    <t>W 4° 8' 35''</t>
  </si>
  <si>
    <t>N 50° 8' 0''</t>
  </si>
  <si>
    <t>W 5° 3' 0''</t>
  </si>
  <si>
    <t>N 49° 55' 30''</t>
  </si>
  <si>
    <t>W 6° 17' 56''</t>
  </si>
  <si>
    <t>N 53° 11' 7''</t>
  </si>
  <si>
    <t>W 2° 53' 31''</t>
  </si>
  <si>
    <t>N 55° 45' 55''</t>
  </si>
  <si>
    <t>W 2° 0' 42''</t>
  </si>
  <si>
    <t>N 55° 56' 54''</t>
  </si>
  <si>
    <t>W 3° 12' 0''</t>
  </si>
  <si>
    <t>N 56° 7' 8''</t>
  </si>
  <si>
    <t>W 3° 56' 12''</t>
  </si>
  <si>
    <t>N 56° 48' 59''</t>
  </si>
  <si>
    <t>W 5° 6' 43''</t>
  </si>
  <si>
    <t>N 57° 35' 0''</t>
  </si>
  <si>
    <t>W 4° 4' 18''</t>
  </si>
  <si>
    <t>N 57° 8' 35''</t>
  </si>
  <si>
    <t>W 4° 40' 56''</t>
  </si>
  <si>
    <t>N 56° 0' 21''</t>
  </si>
  <si>
    <t>W 3° 30' 57''</t>
  </si>
  <si>
    <t>N 57° 28' 44''</t>
  </si>
  <si>
    <t>W 4° 13' 26''</t>
  </si>
  <si>
    <t>N 54° 53' 42''</t>
  </si>
  <si>
    <t>W 2° 56' 17''</t>
  </si>
  <si>
    <t>N 55° 1' 4''</t>
  </si>
  <si>
    <t>W 1° 25' 8''</t>
  </si>
  <si>
    <t>N 54° 17' 15''</t>
  </si>
  <si>
    <t>W 0° 23' 22''</t>
  </si>
  <si>
    <t>N 53° 44' 40''</t>
  </si>
  <si>
    <t>W 0° 20' 6''</t>
  </si>
  <si>
    <t>N 52° 36' 29''</t>
  </si>
  <si>
    <t>E 1° 43' 49''</t>
  </si>
  <si>
    <t>N 51° 57' 49''</t>
  </si>
  <si>
    <t>E 1° 21' 4''</t>
  </si>
  <si>
    <t>N 49° 27' 17''</t>
  </si>
  <si>
    <t>W 2° 34' 34''</t>
  </si>
  <si>
    <t>N 49° 13' 0''</t>
  </si>
  <si>
    <t>W 2° 7' 0''</t>
  </si>
  <si>
    <t>N 54° 15' 0''</t>
  </si>
  <si>
    <t>W 4° 30' 0''</t>
  </si>
  <si>
    <t>N 18° 10' 0''</t>
  </si>
  <si>
    <t>W 77° 15' 0''</t>
  </si>
  <si>
    <t>N 17° 20' 0''</t>
  </si>
  <si>
    <t>W 62° 45' 0''</t>
  </si>
  <si>
    <t>N 17° 4' 33''</t>
  </si>
  <si>
    <t>W 61° 47' 43''</t>
  </si>
  <si>
    <t>N 15° 30' 0''</t>
  </si>
  <si>
    <t>W 61° 20' 0''</t>
  </si>
  <si>
    <t>N 13° 15' 0''</t>
  </si>
  <si>
    <t>W 61° 12' 0''</t>
  </si>
  <si>
    <t>N 13° 9' 52''</t>
  </si>
  <si>
    <t>W 59° 33' 5''</t>
  </si>
  <si>
    <t>N 12° 7' 0''</t>
  </si>
  <si>
    <t>W 61° 40' 0''</t>
  </si>
  <si>
    <t>N 25° 2' 26''</t>
  </si>
  <si>
    <t>W 77° 22' 16''</t>
  </si>
  <si>
    <t>N 46° 48' 44''</t>
  </si>
  <si>
    <t>W 71° 12' 52''</t>
  </si>
  <si>
    <t>N 44° 38' 45''</t>
  </si>
  <si>
    <t>W 63° 34' 24''</t>
  </si>
  <si>
    <t>N 44° 35' 0''</t>
  </si>
  <si>
    <t>W 65° 9' 55''</t>
  </si>
  <si>
    <t>N 46° 30' 0''</t>
  </si>
  <si>
    <t>W 65° 59' 55''</t>
  </si>
  <si>
    <t>N 47° 33' 53''</t>
  </si>
  <si>
    <t>W 52° 42' 33''</t>
  </si>
  <si>
    <t>N 11° 0' 0''</t>
  </si>
  <si>
    <t>W 61° 0' 0''</t>
  </si>
  <si>
    <t>N 42° 3' 41''</t>
  </si>
  <si>
    <t>E 8° 57' 15''</t>
  </si>
  <si>
    <t>N 19° 38' 53''</t>
  </si>
  <si>
    <t>W 70° 33' 41''</t>
  </si>
  <si>
    <t>N 32° 19' 48''</t>
  </si>
  <si>
    <t>W 64° 44' 24''</t>
  </si>
  <si>
    <t>N 47° 13' 59''</t>
  </si>
  <si>
    <t>W 53° 57' 53''</t>
  </si>
  <si>
    <t>W 8° 31' 50''</t>
  </si>
  <si>
    <t>N 13° 53' 0''</t>
  </si>
  <si>
    <t>W 60° 58' 0''</t>
  </si>
  <si>
    <t>Latitude (decimal)</t>
  </si>
  <si>
    <t>Longitude (Decimal)</t>
  </si>
  <si>
    <t>N 50° 48' 24"</t>
  </si>
  <si>
    <t>W 1° 7'32"</t>
  </si>
  <si>
    <t>Greenwich</t>
  </si>
  <si>
    <t>Mahon</t>
  </si>
  <si>
    <t>Calshot Castle</t>
  </si>
  <si>
    <t>Dartmouth</t>
  </si>
  <si>
    <t>Dumbarton Castle</t>
  </si>
  <si>
    <t>St Mawes</t>
  </si>
  <si>
    <t>Portland Castle</t>
  </si>
  <si>
    <t>Boston</t>
  </si>
  <si>
    <t>N 39° 53' 18''</t>
  </si>
  <si>
    <t>E 4° 15' 57''</t>
  </si>
  <si>
    <t>N 51° 28' 36''</t>
  </si>
  <si>
    <t>N 50° 49' 11''</t>
  </si>
  <si>
    <t>W 1° 18' 27''</t>
  </si>
  <si>
    <t>N 50° 21' 7''</t>
  </si>
  <si>
    <t>W 3° 34' 45''</t>
  </si>
  <si>
    <t>N 7° 34' 2''</t>
  </si>
  <si>
    <t>W 58° 41' 32''</t>
  </si>
  <si>
    <t>N 50° 9' 19''</t>
  </si>
  <si>
    <t>W 5° 1' 25''</t>
  </si>
  <si>
    <t>N 50° 34' 4''</t>
  </si>
  <si>
    <t>W 2° 26' 48''</t>
  </si>
  <si>
    <t>N 42° 21' 30''</t>
  </si>
  <si>
    <t>W 71° 3' 35''</t>
  </si>
  <si>
    <t>W 0° 0' 0''</t>
  </si>
  <si>
    <t>1756 Number of established employees (WO 54/213)</t>
  </si>
  <si>
    <t>1799 Number of established employees (WO 54/219)</t>
  </si>
  <si>
    <t>1741 Number of established employees (WO 54/207)</t>
  </si>
  <si>
    <t>1745 Number of established employees (WO 54/209)</t>
  </si>
  <si>
    <t>1748 Number of established employyyes (WO 54/210)</t>
  </si>
  <si>
    <t>Louisbourg</t>
  </si>
  <si>
    <t>1760 Number of established employees (WO 54/214)</t>
  </si>
  <si>
    <t>Guadeloupe</t>
  </si>
  <si>
    <t>Arderseer</t>
  </si>
  <si>
    <t>Fort Lewis, Senegal</t>
  </si>
  <si>
    <t>Milford</t>
  </si>
  <si>
    <t>1764 Number of established employees (WO 54/214)</t>
  </si>
  <si>
    <t>East Florida</t>
  </si>
  <si>
    <t>West Florida</t>
  </si>
  <si>
    <t>Caribbean Islands</t>
  </si>
  <si>
    <t>N 16° 15' 0''</t>
  </si>
  <si>
    <t>W 61° 35' 0''</t>
  </si>
  <si>
    <t>N 45° 55' 0''</t>
  </si>
  <si>
    <t>W 59° 57' 54''</t>
  </si>
  <si>
    <t>N 57° 34' 0''</t>
  </si>
  <si>
    <t>W 4° 2' 16''</t>
  </si>
  <si>
    <t>N 14° 30' 0''</t>
  </si>
  <si>
    <t>W 14° 15' 0''</t>
  </si>
  <si>
    <t>N 51° 42' 46''</t>
  </si>
  <si>
    <t>W 5° 2' 2''</t>
  </si>
  <si>
    <t>N 29° 53' 40''</t>
  </si>
  <si>
    <t>W 81° 18' 52''</t>
  </si>
  <si>
    <t>N 30° 25' 16''</t>
  </si>
  <si>
    <t>W 87° 13' 0''</t>
  </si>
  <si>
    <t>N 13° 5' 0''</t>
  </si>
  <si>
    <t>1809 Number of established employees (WO 54/220)</t>
  </si>
  <si>
    <t>Alderney</t>
  </si>
  <si>
    <t>Tipner Point</t>
  </si>
  <si>
    <t>Hungerford</t>
  </si>
  <si>
    <t>Malta</t>
  </si>
  <si>
    <t>Weedon Beck</t>
  </si>
  <si>
    <t>Trinidad</t>
  </si>
  <si>
    <t>Surinam</t>
  </si>
  <si>
    <t>Curacao</t>
  </si>
  <si>
    <t>St Croix</t>
  </si>
  <si>
    <t>St Thomas</t>
  </si>
  <si>
    <t>New Brunswick</t>
  </si>
  <si>
    <t>Cape of Good Hope</t>
  </si>
  <si>
    <t>Ceylon</t>
  </si>
  <si>
    <t>N 49° 43' 0''</t>
  </si>
  <si>
    <t>W 2° 12' 0''</t>
  </si>
  <si>
    <t>N 51° 24' 54''</t>
  </si>
  <si>
    <t>W 1° 30' 56''</t>
  </si>
  <si>
    <t>N 52° 13' 46''</t>
  </si>
  <si>
    <t>W 1° 5' 1''</t>
  </si>
  <si>
    <t>N 35° 52' 54''</t>
  </si>
  <si>
    <t>E 14° 26' 56''</t>
  </si>
  <si>
    <t>N 10° 27' 40''</t>
  </si>
  <si>
    <t>W 61° 15' 25''</t>
  </si>
  <si>
    <t>N 6° 0' 29''</t>
  </si>
  <si>
    <t>W 58° 18' 25''</t>
  </si>
  <si>
    <t>Demerara</t>
  </si>
  <si>
    <t>N 4° 0' 0''</t>
  </si>
  <si>
    <t>W 56° 0' 0''</t>
  </si>
  <si>
    <t>N 12° 10' 0''</t>
  </si>
  <si>
    <t>W 68° 58' 0''</t>
  </si>
  <si>
    <t>N 17° 43' 39''</t>
  </si>
  <si>
    <t>W 64° 44' 49''</t>
  </si>
  <si>
    <t>N 18° 20' 30''</t>
  </si>
  <si>
    <t>W 64° 55' 50''</t>
  </si>
  <si>
    <t>S 34° 21' 1''</t>
  </si>
  <si>
    <t>E 18° 28' 44''</t>
  </si>
  <si>
    <t>N 7° 45' 0''</t>
  </si>
  <si>
    <t>E 80° 45' 0''</t>
  </si>
  <si>
    <t>1818 Number of established employees (WO 54/221)</t>
  </si>
  <si>
    <t>1819 Number of established employees (WO 54/221)</t>
  </si>
  <si>
    <t>Marchwood</t>
  </si>
  <si>
    <t>Berbice</t>
  </si>
  <si>
    <t>Colombo</t>
  </si>
  <si>
    <t>Trincomalee</t>
  </si>
  <si>
    <t>Point de Galle</t>
  </si>
  <si>
    <t>Mauritius</t>
  </si>
  <si>
    <t>Kingston, Canada</t>
  </si>
  <si>
    <t>Corfu</t>
  </si>
  <si>
    <t>Zante</t>
  </si>
  <si>
    <t>St Maura</t>
  </si>
  <si>
    <t>Montreal</t>
  </si>
  <si>
    <t>Heligoland</t>
  </si>
  <si>
    <t>N 50° 53' 22''</t>
  </si>
  <si>
    <t>W 1° 27' 15''</t>
  </si>
  <si>
    <t>N 6° 55' 55''</t>
  </si>
  <si>
    <t>E 79° 50' 52''</t>
  </si>
  <si>
    <t>N 8° 34' 15''</t>
  </si>
  <si>
    <t>E 81° 14' 0''</t>
  </si>
  <si>
    <t>N 6° 1' 27''</t>
  </si>
  <si>
    <t>E 80° 13' 6''</t>
  </si>
  <si>
    <t>S 20° 18' 0''</t>
  </si>
  <si>
    <t>E 57° 35' 0''</t>
  </si>
  <si>
    <t>N 44° 13' 47''</t>
  </si>
  <si>
    <t>W 76° 28' 51''</t>
  </si>
  <si>
    <t>N 39° 35' 53''</t>
  </si>
  <si>
    <t>E 19° 51' 8''</t>
  </si>
  <si>
    <t>N 37° 47' 0''</t>
  </si>
  <si>
    <t>E 20° 47' 0''</t>
  </si>
  <si>
    <t>N 45° 30' 31''</t>
  </si>
  <si>
    <t>W 73° 35' 16''</t>
  </si>
  <si>
    <t>N 54° 10' 55''</t>
  </si>
  <si>
    <t>E 7° 53' 4''</t>
  </si>
  <si>
    <t>1816 Total number of employees (WO 54/518)</t>
  </si>
  <si>
    <t>1812 Total number of employees (WO 54/514)</t>
  </si>
  <si>
    <t>Martinique</t>
  </si>
  <si>
    <t>1783 Number of established employees (WO 54/217)</t>
  </si>
  <si>
    <t>Goree</t>
  </si>
  <si>
    <t>N 14° 40' 1''</t>
  </si>
  <si>
    <t>W 17° 23' 53''</t>
  </si>
  <si>
    <t>N 14° 39' 46''</t>
  </si>
  <si>
    <t>W 61° 0' 15''</t>
  </si>
  <si>
    <t>1783 Cost of Established employees</t>
  </si>
  <si>
    <t>1799 Cost of established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</si>
</sst>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4" borderId="0" xfId="0" applyFill="1"/>
    <xf numFmtId="0" fontId="0" fillId="0" borderId="0" xfId="0" applyFill="1"/>
    <xf numFmtId="0" fontId="0" fillId="0" borderId="0" xfId="0" applyFont="1"/>
    <xf numFmtId="0" fontId="0" fillId="4" borderId="0" xfId="0" applyFont="1" applyFill="1"/>
    <xf numFmtId="0" fontId="0" fillId="0" borderId="0" xfId="0" applyFont="1" applyFill="1"/>
    <xf numFmtId="164" fontId="0" fillId="0" borderId="0" xfId="0" applyNumberFormat="1" applyFont="1"/>
    <xf numFmtId="0" fontId="1" fillId="0" borderId="0" xfId="0" applyFont="1"/>
    <xf numFmtId="0" fontId="1" fillId="0" borderId="0" xfId="0" applyFont="1" applyBorder="1"/>
    <xf numFmtId="0" fontId="1" fillId="2" borderId="0" xfId="0" applyFont="1" applyFill="1" applyBorder="1" applyAlignment="1">
      <alignment horizontal="left" vertical="top"/>
    </xf>
    <xf numFmtId="0" fontId="1" fillId="3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0C4BE-B97D-42EC-BF8A-E121E6C776B3}">
  <dimension ref="A1:R107"/>
  <sheetViews>
    <sheetView tabSelected="1" workbookViewId="0">
      <pane xSplit="1" topLeftCell="B1" activePane="topRight" state="frozen"/>
      <selection activeCell="A67" sqref="A67"/>
      <selection pane="topRight" activeCell="U64" sqref="U64"/>
    </sheetView>
  </sheetViews>
  <sheetFormatPr defaultRowHeight="15" x14ac:dyDescent="0.25"/>
  <cols>
    <col min="1" max="1" width="21" bestFit="1" customWidth="1"/>
    <col min="2" max="2" width="4.28515625" hidden="1" customWidth="1"/>
    <col min="3" max="4" width="5.28515625" hidden="1" customWidth="1"/>
    <col min="5" max="5" width="5" style="1" hidden="1" customWidth="1"/>
    <col min="6" max="6" width="5.42578125" style="2" hidden="1" customWidth="1"/>
    <col min="7" max="7" width="5.140625" style="2" hidden="1" customWidth="1"/>
    <col min="8" max="8" width="5.42578125" style="2" hidden="1" customWidth="1"/>
    <col min="9" max="9" width="6.28515625" style="2" hidden="1" customWidth="1"/>
    <col min="10" max="10" width="4.42578125" style="2" hidden="1" customWidth="1"/>
    <col min="11" max="12" width="5.140625" style="2" hidden="1" customWidth="1"/>
    <col min="13" max="13" width="5.28515625" style="2" hidden="1" customWidth="1"/>
    <col min="14" max="14" width="5.5703125" style="2" hidden="1" customWidth="1"/>
    <col min="15" max="16" width="13.85546875" bestFit="1" customWidth="1"/>
  </cols>
  <sheetData>
    <row r="1" spans="1:18" x14ac:dyDescent="0.25">
      <c r="A1" s="3" t="s">
        <v>0</v>
      </c>
      <c r="B1" s="3" t="s">
        <v>216</v>
      </c>
      <c r="C1" s="3" t="s">
        <v>217</v>
      </c>
      <c r="D1" s="3" t="s">
        <v>218</v>
      </c>
      <c r="E1" s="4" t="s">
        <v>214</v>
      </c>
      <c r="F1" s="5" t="s">
        <v>220</v>
      </c>
      <c r="G1" s="5" t="s">
        <v>225</v>
      </c>
      <c r="H1" s="5" t="s">
        <v>320</v>
      </c>
      <c r="I1" s="5" t="s">
        <v>215</v>
      </c>
      <c r="J1" s="5" t="s">
        <v>244</v>
      </c>
      <c r="K1" s="5" t="s">
        <v>318</v>
      </c>
      <c r="L1" s="5" t="s">
        <v>317</v>
      </c>
      <c r="M1" s="5" t="s">
        <v>283</v>
      </c>
      <c r="N1" s="5" t="s">
        <v>284</v>
      </c>
      <c r="O1" s="3" t="s">
        <v>1</v>
      </c>
      <c r="P1" s="3" t="s">
        <v>2</v>
      </c>
      <c r="Q1" s="3" t="s">
        <v>186</v>
      </c>
      <c r="R1" s="3" t="s">
        <v>187</v>
      </c>
    </row>
    <row r="2" spans="1:18" x14ac:dyDescent="0.25">
      <c r="A2" s="3" t="s">
        <v>245</v>
      </c>
      <c r="B2" s="3"/>
      <c r="C2" s="3"/>
      <c r="D2" s="3"/>
      <c r="E2" s="4"/>
      <c r="F2" s="5"/>
      <c r="G2" s="5"/>
      <c r="H2" s="5"/>
      <c r="I2" s="5"/>
      <c r="J2" s="5">
        <v>1</v>
      </c>
      <c r="K2" s="5"/>
      <c r="L2" s="5"/>
      <c r="M2" s="5"/>
      <c r="N2" s="5"/>
      <c r="O2" s="7" t="s">
        <v>258</v>
      </c>
      <c r="P2" s="7" t="s">
        <v>259</v>
      </c>
      <c r="Q2" s="6">
        <v>49.716700000000003</v>
      </c>
      <c r="R2" s="6">
        <v>-2.2000000000000002</v>
      </c>
    </row>
    <row r="3" spans="1:18" x14ac:dyDescent="0.25">
      <c r="A3" s="3" t="s">
        <v>56</v>
      </c>
      <c r="B3" s="3">
        <v>5</v>
      </c>
      <c r="C3" s="3">
        <v>5</v>
      </c>
      <c r="D3" s="3">
        <v>10</v>
      </c>
      <c r="E3" s="4">
        <v>13</v>
      </c>
      <c r="F3" s="5">
        <v>10</v>
      </c>
      <c r="G3" s="5">
        <v>10</v>
      </c>
      <c r="H3" s="5"/>
      <c r="I3" s="5">
        <v>1</v>
      </c>
      <c r="J3" s="5">
        <v>1</v>
      </c>
      <c r="K3" s="5"/>
      <c r="L3" s="5"/>
      <c r="M3" s="5">
        <v>1</v>
      </c>
      <c r="N3" s="5">
        <v>1</v>
      </c>
      <c r="O3" s="7" t="s">
        <v>167</v>
      </c>
      <c r="P3" s="7" t="s">
        <v>168</v>
      </c>
      <c r="Q3" s="6">
        <v>44.583300000000001</v>
      </c>
      <c r="R3" s="6">
        <v>-65.165300000000002</v>
      </c>
    </row>
    <row r="4" spans="1:18" x14ac:dyDescent="0.25">
      <c r="A4" s="3" t="s">
        <v>48</v>
      </c>
      <c r="B4" s="3"/>
      <c r="C4" s="3"/>
      <c r="D4" s="3"/>
      <c r="E4" s="4">
        <v>0</v>
      </c>
      <c r="F4" s="5">
        <v>1</v>
      </c>
      <c r="G4" s="5">
        <v>1</v>
      </c>
      <c r="H4" s="5">
        <v>1</v>
      </c>
      <c r="I4" s="5">
        <v>7</v>
      </c>
      <c r="J4" s="5">
        <v>3</v>
      </c>
      <c r="K4" s="5">
        <v>150</v>
      </c>
      <c r="L4" s="5">
        <v>47</v>
      </c>
      <c r="M4" s="5">
        <v>3</v>
      </c>
      <c r="N4" s="5"/>
      <c r="O4" s="7" t="s">
        <v>151</v>
      </c>
      <c r="P4" s="7" t="s">
        <v>152</v>
      </c>
      <c r="Q4" s="6">
        <v>17.075800000000001</v>
      </c>
      <c r="R4" s="6">
        <v>-61.795299999999997</v>
      </c>
    </row>
    <row r="5" spans="1:18" x14ac:dyDescent="0.25">
      <c r="A5" s="3" t="s">
        <v>222</v>
      </c>
      <c r="B5" s="3"/>
      <c r="C5" s="3"/>
      <c r="D5" s="3"/>
      <c r="E5" s="4"/>
      <c r="F5" s="5">
        <v>4</v>
      </c>
      <c r="G5" s="5">
        <v>4</v>
      </c>
      <c r="H5" s="5"/>
      <c r="I5" s="5"/>
      <c r="J5" s="5"/>
      <c r="K5" s="5"/>
      <c r="L5" s="5"/>
      <c r="M5" s="5"/>
      <c r="N5" s="5"/>
      <c r="O5" s="7" t="s">
        <v>233</v>
      </c>
      <c r="P5" s="7" t="s">
        <v>234</v>
      </c>
      <c r="Q5" s="6">
        <v>57.566699999999997</v>
      </c>
      <c r="R5" s="6">
        <v>-4.0377999999999998</v>
      </c>
    </row>
    <row r="6" spans="1:18" x14ac:dyDescent="0.25">
      <c r="A6" s="3" t="s">
        <v>20</v>
      </c>
      <c r="B6" s="3"/>
      <c r="C6" s="3"/>
      <c r="D6" s="3"/>
      <c r="E6" s="4">
        <v>0</v>
      </c>
      <c r="F6" s="5"/>
      <c r="G6" s="5"/>
      <c r="H6" s="5"/>
      <c r="I6" s="5"/>
      <c r="J6" s="5"/>
      <c r="K6" s="5"/>
      <c r="L6" s="5"/>
      <c r="M6" s="5"/>
      <c r="N6" s="5"/>
      <c r="O6" s="7" t="s">
        <v>101</v>
      </c>
      <c r="P6" s="7" t="s">
        <v>102</v>
      </c>
      <c r="Q6" s="6">
        <v>50.854199999999999</v>
      </c>
      <c r="R6" s="6">
        <v>-0.55389999999999995</v>
      </c>
    </row>
    <row r="7" spans="1:18" x14ac:dyDescent="0.25">
      <c r="A7" s="3" t="s">
        <v>53</v>
      </c>
      <c r="B7" s="3"/>
      <c r="C7" s="3"/>
      <c r="D7" s="3"/>
      <c r="E7" s="4">
        <v>0</v>
      </c>
      <c r="F7" s="5"/>
      <c r="G7" s="5"/>
      <c r="H7" s="5"/>
      <c r="I7" s="5">
        <v>2</v>
      </c>
      <c r="J7" s="5">
        <v>2</v>
      </c>
      <c r="K7" s="5">
        <v>40</v>
      </c>
      <c r="L7" s="5">
        <v>28</v>
      </c>
      <c r="M7" s="5">
        <v>2</v>
      </c>
      <c r="N7" s="5">
        <v>2</v>
      </c>
      <c r="O7" s="7" t="s">
        <v>161</v>
      </c>
      <c r="P7" s="7" t="s">
        <v>162</v>
      </c>
      <c r="Q7" s="6">
        <v>25.040600000000001</v>
      </c>
      <c r="R7" s="6">
        <v>-77.371099999999998</v>
      </c>
    </row>
    <row r="8" spans="1:18" x14ac:dyDescent="0.25">
      <c r="A8" s="3" t="s">
        <v>51</v>
      </c>
      <c r="B8" s="3"/>
      <c r="C8" s="3"/>
      <c r="D8" s="3"/>
      <c r="E8" s="4">
        <v>0</v>
      </c>
      <c r="F8" s="5"/>
      <c r="G8" s="5"/>
      <c r="H8" s="5"/>
      <c r="I8" s="5">
        <v>7</v>
      </c>
      <c r="J8" s="5">
        <v>3</v>
      </c>
      <c r="K8" s="5">
        <v>13</v>
      </c>
      <c r="L8" s="5">
        <v>25</v>
      </c>
      <c r="M8" s="5">
        <v>3</v>
      </c>
      <c r="N8" s="5">
        <v>3</v>
      </c>
      <c r="O8" s="7" t="s">
        <v>157</v>
      </c>
      <c r="P8" s="7" t="s">
        <v>158</v>
      </c>
      <c r="Q8" s="6">
        <v>13.164400000000001</v>
      </c>
      <c r="R8" s="6">
        <v>-59.551400000000001</v>
      </c>
    </row>
    <row r="9" spans="1:18" x14ac:dyDescent="0.25">
      <c r="A9" s="3" t="s">
        <v>286</v>
      </c>
      <c r="B9" s="3"/>
      <c r="C9" s="3"/>
      <c r="D9" s="3"/>
      <c r="E9" s="4"/>
      <c r="F9" s="5"/>
      <c r="G9" s="5"/>
      <c r="H9" s="5"/>
      <c r="I9" s="5"/>
      <c r="J9" s="5"/>
      <c r="K9" s="5"/>
      <c r="L9" s="5"/>
      <c r="M9" s="5">
        <v>1</v>
      </c>
      <c r="N9" s="5">
        <v>1</v>
      </c>
      <c r="O9" s="7" t="s">
        <v>268</v>
      </c>
      <c r="P9" s="7" t="s">
        <v>269</v>
      </c>
      <c r="Q9" s="6">
        <v>6.0080999999999998</v>
      </c>
      <c r="R9" s="6">
        <v>-58.306899999999999</v>
      </c>
    </row>
    <row r="10" spans="1:18" x14ac:dyDescent="0.25">
      <c r="A10" s="3" t="s">
        <v>61</v>
      </c>
      <c r="B10" s="3"/>
      <c r="C10" s="3"/>
      <c r="D10" s="3"/>
      <c r="E10" s="4">
        <v>0</v>
      </c>
      <c r="F10" s="5"/>
      <c r="G10" s="5"/>
      <c r="H10" s="5"/>
      <c r="I10" s="5">
        <v>1</v>
      </c>
      <c r="J10" s="5">
        <v>1</v>
      </c>
      <c r="K10" s="5"/>
      <c r="L10" s="5">
        <v>25</v>
      </c>
      <c r="M10" s="5">
        <v>3</v>
      </c>
      <c r="N10" s="5">
        <v>3</v>
      </c>
      <c r="O10" s="7" t="s">
        <v>179</v>
      </c>
      <c r="P10" s="7" t="s">
        <v>180</v>
      </c>
      <c r="Q10" s="6">
        <v>32.33</v>
      </c>
      <c r="R10" s="6">
        <v>-64.739999999999995</v>
      </c>
    </row>
    <row r="11" spans="1:18" x14ac:dyDescent="0.25">
      <c r="A11" s="3" t="s">
        <v>28</v>
      </c>
      <c r="B11" s="3"/>
      <c r="C11" s="3"/>
      <c r="D11" s="3"/>
      <c r="E11" s="4">
        <v>2</v>
      </c>
      <c r="F11" s="5"/>
      <c r="G11" s="5"/>
      <c r="H11" s="5">
        <v>1</v>
      </c>
      <c r="I11" s="5">
        <v>1</v>
      </c>
      <c r="J11" s="5">
        <v>1</v>
      </c>
      <c r="K11" s="5"/>
      <c r="L11" s="5"/>
      <c r="M11" s="5">
        <v>1</v>
      </c>
      <c r="N11" s="5">
        <v>1</v>
      </c>
      <c r="O11" s="7" t="s">
        <v>113</v>
      </c>
      <c r="P11" s="7" t="s">
        <v>114</v>
      </c>
      <c r="Q11" s="6">
        <v>55.765300000000003</v>
      </c>
      <c r="R11" s="6">
        <v>-2.0116999999999998</v>
      </c>
    </row>
    <row r="12" spans="1:18" x14ac:dyDescent="0.25">
      <c r="A12" s="3" t="s">
        <v>34</v>
      </c>
      <c r="B12" s="3"/>
      <c r="C12" s="3"/>
      <c r="D12" s="3"/>
      <c r="E12" s="4">
        <v>1</v>
      </c>
      <c r="F12" s="5"/>
      <c r="G12" s="5"/>
      <c r="H12" s="5"/>
      <c r="I12" s="5"/>
      <c r="J12" s="5"/>
      <c r="K12" s="5"/>
      <c r="L12" s="5"/>
      <c r="M12" s="5"/>
      <c r="N12" s="5"/>
      <c r="O12" s="8" t="s">
        <v>125</v>
      </c>
      <c r="P12" s="8" t="s">
        <v>126</v>
      </c>
      <c r="Q12" s="6">
        <v>56.005800000000001</v>
      </c>
      <c r="R12" s="6">
        <v>-3.5158</v>
      </c>
    </row>
    <row r="13" spans="1:18" x14ac:dyDescent="0.25">
      <c r="A13" s="3" t="s">
        <v>16</v>
      </c>
      <c r="B13" s="3"/>
      <c r="C13" s="3"/>
      <c r="D13" s="3"/>
      <c r="E13" s="4">
        <v>0</v>
      </c>
      <c r="F13" s="5"/>
      <c r="G13" s="5"/>
      <c r="H13" s="5"/>
      <c r="I13" s="5"/>
      <c r="J13" s="5"/>
      <c r="K13" s="5"/>
      <c r="L13" s="5"/>
      <c r="M13" s="5"/>
      <c r="N13" s="5"/>
      <c r="O13" s="7" t="s">
        <v>93</v>
      </c>
      <c r="P13" s="7" t="s">
        <v>94</v>
      </c>
      <c r="Q13" s="6">
        <v>50.844999999999999</v>
      </c>
      <c r="R13" s="6">
        <v>-0.1855</v>
      </c>
    </row>
    <row r="14" spans="1:18" x14ac:dyDescent="0.25">
      <c r="A14" s="3" t="s">
        <v>197</v>
      </c>
      <c r="B14" s="3"/>
      <c r="C14" s="3"/>
      <c r="D14" s="3"/>
      <c r="E14" s="4">
        <v>5</v>
      </c>
      <c r="F14" s="5">
        <v>5</v>
      </c>
      <c r="G14" s="5">
        <v>5</v>
      </c>
      <c r="H14" s="5"/>
      <c r="I14" s="5"/>
      <c r="J14" s="5"/>
      <c r="K14" s="5"/>
      <c r="L14" s="5"/>
      <c r="M14" s="5"/>
      <c r="N14" s="5"/>
      <c r="O14" s="7" t="s">
        <v>211</v>
      </c>
      <c r="P14" s="7" t="s">
        <v>212</v>
      </c>
      <c r="Q14" s="6">
        <v>42.3583</v>
      </c>
      <c r="R14" s="6">
        <v>-71.059700000000007</v>
      </c>
    </row>
    <row r="15" spans="1:18" x14ac:dyDescent="0.25">
      <c r="A15" s="3" t="s">
        <v>19</v>
      </c>
      <c r="B15" s="3"/>
      <c r="C15" s="3"/>
      <c r="D15" s="3"/>
      <c r="E15" s="4">
        <v>0</v>
      </c>
      <c r="F15" s="5"/>
      <c r="G15" s="5"/>
      <c r="H15" s="5"/>
      <c r="I15" s="5"/>
      <c r="J15" s="5"/>
      <c r="K15" s="5"/>
      <c r="L15" s="5"/>
      <c r="M15" s="5"/>
      <c r="N15" s="5"/>
      <c r="O15" s="7" t="s">
        <v>99</v>
      </c>
      <c r="P15" s="7" t="s">
        <v>100</v>
      </c>
      <c r="Q15" s="6">
        <v>50.828299999999999</v>
      </c>
      <c r="R15" s="6">
        <v>-0.1394</v>
      </c>
    </row>
    <row r="16" spans="1:18" x14ac:dyDescent="0.25">
      <c r="A16" s="3" t="s">
        <v>192</v>
      </c>
      <c r="B16" s="3"/>
      <c r="C16" s="3"/>
      <c r="D16" s="3"/>
      <c r="E16" s="4">
        <v>1</v>
      </c>
      <c r="F16" s="5"/>
      <c r="G16" s="5"/>
      <c r="H16" s="5"/>
      <c r="I16" s="5"/>
      <c r="J16" s="5"/>
      <c r="K16" s="5"/>
      <c r="L16" s="5"/>
      <c r="M16" s="5"/>
      <c r="N16" s="5"/>
      <c r="O16" s="7" t="s">
        <v>201</v>
      </c>
      <c r="P16" s="7" t="s">
        <v>202</v>
      </c>
      <c r="Q16" s="6">
        <v>50.819699999999997</v>
      </c>
      <c r="R16" s="6">
        <v>-1.3075000000000001</v>
      </c>
    </row>
    <row r="17" spans="1:18" x14ac:dyDescent="0.25">
      <c r="A17" s="3" t="s">
        <v>256</v>
      </c>
      <c r="B17" s="3"/>
      <c r="C17" s="3"/>
      <c r="D17" s="3"/>
      <c r="E17" s="4"/>
      <c r="F17" s="5"/>
      <c r="G17" s="5"/>
      <c r="H17" s="5"/>
      <c r="I17" s="5"/>
      <c r="J17" s="5">
        <v>5</v>
      </c>
      <c r="K17" s="5">
        <v>23</v>
      </c>
      <c r="L17" s="5">
        <v>26</v>
      </c>
      <c r="M17" s="5">
        <v>8</v>
      </c>
      <c r="N17" s="5">
        <v>8</v>
      </c>
      <c r="O17" s="7" t="s">
        <v>279</v>
      </c>
      <c r="P17" s="7" t="s">
        <v>280</v>
      </c>
      <c r="Q17" s="6">
        <v>-34.350299999999997</v>
      </c>
      <c r="R17" s="6">
        <v>18.478899999999999</v>
      </c>
    </row>
    <row r="18" spans="1:18" x14ac:dyDescent="0.25">
      <c r="A18" s="3" t="s">
        <v>228</v>
      </c>
      <c r="B18" s="3"/>
      <c r="C18" s="3"/>
      <c r="D18" s="3"/>
      <c r="E18" s="4"/>
      <c r="F18" s="5"/>
      <c r="G18" s="5">
        <v>15</v>
      </c>
      <c r="H18" s="5"/>
      <c r="I18" s="5"/>
      <c r="J18" s="5"/>
      <c r="K18" s="5"/>
      <c r="L18" s="5"/>
      <c r="M18" s="5"/>
      <c r="N18" s="5"/>
      <c r="O18" s="7" t="s">
        <v>243</v>
      </c>
      <c r="P18" s="7" t="s">
        <v>156</v>
      </c>
      <c r="Q18" s="6">
        <v>13.083299999999999</v>
      </c>
      <c r="R18" s="6">
        <v>-61.2</v>
      </c>
    </row>
    <row r="19" spans="1:18" x14ac:dyDescent="0.25">
      <c r="A19" s="3" t="s">
        <v>36</v>
      </c>
      <c r="B19" s="3"/>
      <c r="C19" s="3"/>
      <c r="D19" s="3"/>
      <c r="E19" s="4">
        <v>2</v>
      </c>
      <c r="F19" s="5"/>
      <c r="G19" s="5"/>
      <c r="H19" s="5">
        <v>1</v>
      </c>
      <c r="I19" s="5">
        <v>1</v>
      </c>
      <c r="J19" s="5">
        <v>1</v>
      </c>
      <c r="K19" s="5"/>
      <c r="L19" s="5"/>
      <c r="M19" s="5">
        <v>1</v>
      </c>
      <c r="N19" s="5">
        <v>1</v>
      </c>
      <c r="O19" s="7" t="s">
        <v>129</v>
      </c>
      <c r="P19" s="7" t="s">
        <v>130</v>
      </c>
      <c r="Q19" s="6">
        <v>54.895000000000003</v>
      </c>
      <c r="R19" s="6">
        <v>-2.9380999999999999</v>
      </c>
    </row>
    <row r="20" spans="1:18" x14ac:dyDescent="0.25">
      <c r="A20" s="3" t="s">
        <v>257</v>
      </c>
      <c r="B20" s="3"/>
      <c r="C20" s="3"/>
      <c r="D20" s="3"/>
      <c r="E20" s="4"/>
      <c r="F20" s="5"/>
      <c r="G20" s="5"/>
      <c r="H20" s="5"/>
      <c r="I20" s="5"/>
      <c r="J20" s="5">
        <v>7</v>
      </c>
      <c r="K20" s="5"/>
      <c r="L20" s="5"/>
      <c r="M20" s="5"/>
      <c r="N20" s="5"/>
      <c r="O20" s="7" t="s">
        <v>281</v>
      </c>
      <c r="P20" s="7" t="s">
        <v>282</v>
      </c>
      <c r="Q20" s="6">
        <v>7.75</v>
      </c>
      <c r="R20" s="6">
        <v>80.75</v>
      </c>
    </row>
    <row r="21" spans="1:18" x14ac:dyDescent="0.25">
      <c r="A21" s="3" t="s">
        <v>6</v>
      </c>
      <c r="B21" s="3">
        <v>6</v>
      </c>
      <c r="C21" s="3">
        <v>6</v>
      </c>
      <c r="D21" s="3">
        <v>6</v>
      </c>
      <c r="E21" s="4">
        <v>5</v>
      </c>
      <c r="F21" s="5">
        <v>8</v>
      </c>
      <c r="G21" s="5">
        <v>7</v>
      </c>
      <c r="H21" s="5">
        <v>7</v>
      </c>
      <c r="I21" s="5">
        <v>8</v>
      </c>
      <c r="J21" s="5">
        <v>7</v>
      </c>
      <c r="K21" s="5"/>
      <c r="L21" s="5"/>
      <c r="M21" s="5">
        <v>11</v>
      </c>
      <c r="N21" s="5">
        <v>11</v>
      </c>
      <c r="O21" s="7" t="s">
        <v>73</v>
      </c>
      <c r="P21" s="7" t="s">
        <v>74</v>
      </c>
      <c r="Q21" s="6">
        <v>51.378900000000002</v>
      </c>
      <c r="R21" s="6">
        <v>0.52780000000000005</v>
      </c>
    </row>
    <row r="22" spans="1:18" x14ac:dyDescent="0.25">
      <c r="A22" s="3" t="s">
        <v>27</v>
      </c>
      <c r="B22" s="3"/>
      <c r="C22" s="3"/>
      <c r="D22" s="3"/>
      <c r="E22" s="4">
        <v>2</v>
      </c>
      <c r="F22" s="5"/>
      <c r="G22" s="5"/>
      <c r="H22" s="5">
        <v>1</v>
      </c>
      <c r="I22" s="5">
        <v>1</v>
      </c>
      <c r="J22" s="5">
        <v>1</v>
      </c>
      <c r="K22" s="5"/>
      <c r="L22" s="5"/>
      <c r="M22" s="5">
        <v>1</v>
      </c>
      <c r="N22" s="5">
        <v>1</v>
      </c>
      <c r="O22" s="7" t="s">
        <v>111</v>
      </c>
      <c r="P22" s="7" t="s">
        <v>112</v>
      </c>
      <c r="Q22" s="6">
        <v>53.185299999999998</v>
      </c>
      <c r="R22" s="6">
        <v>-2.8919000000000001</v>
      </c>
    </row>
    <row r="23" spans="1:18" x14ac:dyDescent="0.25">
      <c r="A23" s="3" t="s">
        <v>287</v>
      </c>
      <c r="B23" s="3"/>
      <c r="C23" s="3"/>
      <c r="D23" s="3"/>
      <c r="E23" s="4"/>
      <c r="F23" s="5"/>
      <c r="G23" s="5"/>
      <c r="H23" s="5"/>
      <c r="I23" s="5"/>
      <c r="J23" s="5"/>
      <c r="K23" s="5"/>
      <c r="L23" s="5"/>
      <c r="M23" s="5">
        <v>7</v>
      </c>
      <c r="N23" s="5">
        <v>4</v>
      </c>
      <c r="O23" s="7" t="s">
        <v>299</v>
      </c>
      <c r="P23" s="7" t="s">
        <v>300</v>
      </c>
      <c r="Q23" s="6">
        <v>6.9318999999999997</v>
      </c>
      <c r="R23" s="6">
        <v>79.847800000000007</v>
      </c>
    </row>
    <row r="24" spans="1:18" x14ac:dyDescent="0.25">
      <c r="A24" s="3" t="s">
        <v>292</v>
      </c>
      <c r="B24" s="3"/>
      <c r="C24" s="3"/>
      <c r="D24" s="3"/>
      <c r="E24" s="4"/>
      <c r="F24" s="5"/>
      <c r="G24" s="5"/>
      <c r="H24" s="5"/>
      <c r="I24" s="5"/>
      <c r="J24" s="5"/>
      <c r="K24" s="5"/>
      <c r="L24" s="5"/>
      <c r="M24" s="5">
        <v>4</v>
      </c>
      <c r="N24" s="5">
        <v>4</v>
      </c>
      <c r="O24" s="7" t="s">
        <v>309</v>
      </c>
      <c r="P24" s="7" t="s">
        <v>310</v>
      </c>
      <c r="Q24" s="6">
        <v>39.598100000000002</v>
      </c>
      <c r="R24" s="6">
        <v>19.8522</v>
      </c>
    </row>
    <row r="25" spans="1:18" x14ac:dyDescent="0.25">
      <c r="A25" s="3" t="s">
        <v>59</v>
      </c>
      <c r="B25" s="3"/>
      <c r="C25" s="3"/>
      <c r="D25" s="3"/>
      <c r="E25" s="4">
        <v>0</v>
      </c>
      <c r="F25" s="5"/>
      <c r="G25" s="5"/>
      <c r="H25" s="5"/>
      <c r="I25" s="5">
        <v>7</v>
      </c>
      <c r="J25" s="5"/>
      <c r="K25" s="5"/>
      <c r="L25" s="5"/>
      <c r="M25" s="5"/>
      <c r="N25" s="5"/>
      <c r="O25" s="7" t="s">
        <v>175</v>
      </c>
      <c r="P25" s="7" t="s">
        <v>176</v>
      </c>
      <c r="Q25" s="6">
        <v>42.061399999999999</v>
      </c>
      <c r="R25" s="6">
        <v>8.9542000000000002</v>
      </c>
    </row>
    <row r="26" spans="1:18" x14ac:dyDescent="0.25">
      <c r="A26" s="3" t="s">
        <v>252</v>
      </c>
      <c r="B26" s="3"/>
      <c r="C26" s="3"/>
      <c r="D26" s="3"/>
      <c r="E26" s="4"/>
      <c r="F26" s="5"/>
      <c r="G26" s="5"/>
      <c r="H26" s="5"/>
      <c r="I26" s="5"/>
      <c r="J26" s="5">
        <v>3</v>
      </c>
      <c r="K26" s="5">
        <v>28</v>
      </c>
      <c r="L26" s="5">
        <v>42</v>
      </c>
      <c r="M26" s="5"/>
      <c r="N26" s="5"/>
      <c r="O26" s="7" t="s">
        <v>273</v>
      </c>
      <c r="P26" s="7" t="s">
        <v>274</v>
      </c>
      <c r="Q26" s="6">
        <v>12.166700000000001</v>
      </c>
      <c r="R26" s="6">
        <v>-68.966700000000003</v>
      </c>
    </row>
    <row r="27" spans="1:18" x14ac:dyDescent="0.25">
      <c r="A27" s="3" t="s">
        <v>193</v>
      </c>
      <c r="B27" s="3"/>
      <c r="C27" s="3"/>
      <c r="D27" s="3"/>
      <c r="E27" s="4">
        <v>1</v>
      </c>
      <c r="F27" s="5"/>
      <c r="G27" s="5"/>
      <c r="H27" s="5"/>
      <c r="I27" s="5"/>
      <c r="J27" s="5"/>
      <c r="K27" s="5"/>
      <c r="L27" s="5"/>
      <c r="M27" s="5"/>
      <c r="N27" s="5"/>
      <c r="O27" s="7" t="s">
        <v>203</v>
      </c>
      <c r="P27" s="7" t="s">
        <v>204</v>
      </c>
      <c r="Q27" s="6">
        <v>50.351900000000001</v>
      </c>
      <c r="R27" s="6">
        <v>-3.5792000000000002</v>
      </c>
    </row>
    <row r="28" spans="1:18" x14ac:dyDescent="0.25">
      <c r="A28" s="3" t="s">
        <v>270</v>
      </c>
      <c r="B28" s="3"/>
      <c r="C28" s="3"/>
      <c r="D28" s="3"/>
      <c r="E28" s="4"/>
      <c r="F28" s="5"/>
      <c r="G28" s="5"/>
      <c r="H28" s="5"/>
      <c r="I28" s="5"/>
      <c r="J28" s="5">
        <v>3</v>
      </c>
      <c r="K28" s="5"/>
      <c r="L28" s="5"/>
      <c r="M28" s="5">
        <v>3</v>
      </c>
      <c r="N28" s="5">
        <v>3</v>
      </c>
      <c r="O28" s="7" t="s">
        <v>268</v>
      </c>
      <c r="P28" s="7" t="s">
        <v>269</v>
      </c>
      <c r="Q28" s="6">
        <v>6.0080999999999998</v>
      </c>
      <c r="R28" s="6">
        <v>-58.306899999999999</v>
      </c>
    </row>
    <row r="29" spans="1:18" x14ac:dyDescent="0.25">
      <c r="A29" s="3" t="s">
        <v>49</v>
      </c>
      <c r="B29" s="3"/>
      <c r="C29" s="3"/>
      <c r="D29" s="3"/>
      <c r="E29" s="4">
        <v>0</v>
      </c>
      <c r="F29" s="5"/>
      <c r="G29" s="5"/>
      <c r="H29" s="5"/>
      <c r="I29" s="5">
        <v>7</v>
      </c>
      <c r="J29" s="5">
        <v>3</v>
      </c>
      <c r="K29" s="5"/>
      <c r="L29" s="5">
        <v>30</v>
      </c>
      <c r="M29" s="5">
        <v>3</v>
      </c>
      <c r="N29" s="5"/>
      <c r="O29" s="7" t="s">
        <v>153</v>
      </c>
      <c r="P29" s="7" t="s">
        <v>154</v>
      </c>
      <c r="Q29" s="6">
        <v>15.5</v>
      </c>
      <c r="R29" s="6">
        <v>-61.333300000000001</v>
      </c>
    </row>
    <row r="30" spans="1:18" x14ac:dyDescent="0.25">
      <c r="A30" s="3" t="s">
        <v>11</v>
      </c>
      <c r="B30" s="3"/>
      <c r="C30" s="3"/>
      <c r="D30" s="3"/>
      <c r="E30" s="4">
        <v>0</v>
      </c>
      <c r="F30" s="5">
        <v>1</v>
      </c>
      <c r="G30" s="5">
        <v>2</v>
      </c>
      <c r="H30" s="5">
        <v>1</v>
      </c>
      <c r="I30" s="5">
        <v>1</v>
      </c>
      <c r="J30" s="5">
        <v>3</v>
      </c>
      <c r="K30" s="5"/>
      <c r="L30" s="5"/>
      <c r="M30" s="5">
        <v>4</v>
      </c>
      <c r="N30" s="5">
        <v>4</v>
      </c>
      <c r="O30" s="7" t="s">
        <v>83</v>
      </c>
      <c r="P30" s="7" t="s">
        <v>84</v>
      </c>
      <c r="Q30" s="6">
        <v>51.125799999999998</v>
      </c>
      <c r="R30" s="6">
        <v>1.3125</v>
      </c>
    </row>
    <row r="31" spans="1:18" x14ac:dyDescent="0.25">
      <c r="A31" s="3" t="s">
        <v>194</v>
      </c>
      <c r="B31" s="3"/>
      <c r="C31" s="3"/>
      <c r="D31" s="3"/>
      <c r="E31" s="4">
        <v>1</v>
      </c>
      <c r="F31" s="5"/>
      <c r="G31" s="5"/>
      <c r="H31" s="5"/>
      <c r="I31" s="5"/>
      <c r="J31" s="5"/>
      <c r="K31" s="5"/>
      <c r="L31" s="5"/>
      <c r="M31" s="5"/>
      <c r="N31" s="5"/>
      <c r="O31" s="8" t="s">
        <v>205</v>
      </c>
      <c r="P31" s="7" t="s">
        <v>206</v>
      </c>
      <c r="Q31" s="6">
        <v>7.5671999999999997</v>
      </c>
      <c r="R31" s="6">
        <v>-58.6922</v>
      </c>
    </row>
    <row r="32" spans="1:18" x14ac:dyDescent="0.25">
      <c r="A32" s="3" t="s">
        <v>226</v>
      </c>
      <c r="B32" s="3"/>
      <c r="C32" s="3"/>
      <c r="D32" s="3"/>
      <c r="E32" s="4"/>
      <c r="F32" s="5"/>
      <c r="G32" s="5">
        <v>8</v>
      </c>
      <c r="H32" s="5">
        <v>8</v>
      </c>
      <c r="I32" s="5"/>
      <c r="J32" s="5"/>
      <c r="K32" s="5"/>
      <c r="L32" s="5"/>
      <c r="M32" s="5"/>
      <c r="N32" s="5"/>
      <c r="O32" s="7" t="s">
        <v>239</v>
      </c>
      <c r="P32" s="7" t="s">
        <v>240</v>
      </c>
      <c r="Q32" s="6">
        <v>29.894400000000001</v>
      </c>
      <c r="R32" s="6">
        <v>-81.314400000000006</v>
      </c>
    </row>
    <row r="33" spans="1:18" x14ac:dyDescent="0.25">
      <c r="A33" s="3" t="s">
        <v>29</v>
      </c>
      <c r="B33" s="3"/>
      <c r="C33" s="3"/>
      <c r="D33" s="3"/>
      <c r="E33" s="4">
        <v>2</v>
      </c>
      <c r="F33" s="5"/>
      <c r="G33" s="5"/>
      <c r="H33" s="5">
        <v>1</v>
      </c>
      <c r="I33" s="5">
        <v>1</v>
      </c>
      <c r="J33" s="5">
        <v>3</v>
      </c>
      <c r="K33" s="5"/>
      <c r="L33" s="5"/>
      <c r="M33" s="5">
        <v>4</v>
      </c>
      <c r="N33" s="5">
        <v>4</v>
      </c>
      <c r="O33" s="7" t="s">
        <v>115</v>
      </c>
      <c r="P33" s="7" t="s">
        <v>116</v>
      </c>
      <c r="Q33" s="6">
        <v>55.948300000000003</v>
      </c>
      <c r="R33" s="6">
        <v>-3.2</v>
      </c>
    </row>
    <row r="34" spans="1:18" x14ac:dyDescent="0.25">
      <c r="A34" s="3" t="s">
        <v>9</v>
      </c>
      <c r="B34" s="3"/>
      <c r="C34" s="3"/>
      <c r="D34" s="3"/>
      <c r="E34" s="4">
        <v>0</v>
      </c>
      <c r="F34" s="5">
        <v>9</v>
      </c>
      <c r="G34" s="5">
        <v>9</v>
      </c>
      <c r="H34" s="5">
        <v>4</v>
      </c>
      <c r="I34" s="5">
        <v>7</v>
      </c>
      <c r="J34" s="5">
        <v>7</v>
      </c>
      <c r="K34" s="5"/>
      <c r="L34" s="5"/>
      <c r="M34" s="5">
        <v>5</v>
      </c>
      <c r="N34" s="5">
        <v>5</v>
      </c>
      <c r="O34" s="7" t="s">
        <v>79</v>
      </c>
      <c r="P34" s="7" t="s">
        <v>80</v>
      </c>
      <c r="Q34" s="6">
        <v>51.314700000000002</v>
      </c>
      <c r="R34" s="6">
        <v>0.88829999999999998</v>
      </c>
    </row>
    <row r="35" spans="1:18" x14ac:dyDescent="0.25">
      <c r="A35" s="3" t="s">
        <v>12</v>
      </c>
      <c r="B35" s="3"/>
      <c r="C35" s="3"/>
      <c r="D35" s="3"/>
      <c r="E35" s="4">
        <v>0</v>
      </c>
      <c r="F35" s="5"/>
      <c r="G35" s="5"/>
      <c r="H35" s="5"/>
      <c r="I35" s="5"/>
      <c r="J35" s="5"/>
      <c r="K35" s="5"/>
      <c r="L35" s="5"/>
      <c r="M35" s="5"/>
      <c r="N35" s="5"/>
      <c r="O35" s="7" t="s">
        <v>85</v>
      </c>
      <c r="P35" s="7" t="s">
        <v>86</v>
      </c>
      <c r="Q35" s="6">
        <v>51.097200000000001</v>
      </c>
      <c r="R35" s="6">
        <v>1.1386000000000001</v>
      </c>
    </row>
    <row r="36" spans="1:18" x14ac:dyDescent="0.25">
      <c r="A36" s="3" t="s">
        <v>33</v>
      </c>
      <c r="B36" s="3"/>
      <c r="C36" s="3"/>
      <c r="D36" s="3"/>
      <c r="E36" s="4">
        <v>1</v>
      </c>
      <c r="F36" s="5"/>
      <c r="G36" s="5"/>
      <c r="H36" s="5"/>
      <c r="I36" s="5"/>
      <c r="J36" s="5"/>
      <c r="K36" s="5"/>
      <c r="L36" s="5"/>
      <c r="M36" s="5"/>
      <c r="N36" s="5"/>
      <c r="O36" s="8" t="s">
        <v>123</v>
      </c>
      <c r="P36" s="9" t="s">
        <v>124</v>
      </c>
      <c r="Q36" s="6">
        <v>57.143099999999997</v>
      </c>
      <c r="R36" s="6">
        <v>-4.6821999999999999</v>
      </c>
    </row>
    <row r="37" spans="1:18" x14ac:dyDescent="0.25">
      <c r="A37" s="3" t="s">
        <v>32</v>
      </c>
      <c r="B37" s="3"/>
      <c r="C37" s="3"/>
      <c r="D37" s="3"/>
      <c r="E37" s="4">
        <v>0</v>
      </c>
      <c r="F37" s="5"/>
      <c r="G37" s="5"/>
      <c r="H37" s="5">
        <v>5</v>
      </c>
      <c r="I37" s="5">
        <v>4</v>
      </c>
      <c r="J37" s="5">
        <v>1</v>
      </c>
      <c r="K37" s="5"/>
      <c r="L37" s="5"/>
      <c r="M37" s="5">
        <v>1</v>
      </c>
      <c r="N37" s="5"/>
      <c r="O37" s="8" t="s">
        <v>121</v>
      </c>
      <c r="P37" s="8" t="s">
        <v>122</v>
      </c>
      <c r="Q37" s="6">
        <v>57.683300000000003</v>
      </c>
      <c r="R37" s="6">
        <v>-4.0716999999999999</v>
      </c>
    </row>
    <row r="38" spans="1:18" x14ac:dyDescent="0.25">
      <c r="A38" s="3" t="s">
        <v>223</v>
      </c>
      <c r="B38" s="3"/>
      <c r="C38" s="3"/>
      <c r="D38" s="3"/>
      <c r="E38" s="4"/>
      <c r="F38" s="5">
        <v>9</v>
      </c>
      <c r="G38" s="5">
        <v>9</v>
      </c>
      <c r="H38" s="5"/>
      <c r="I38" s="5"/>
      <c r="J38" s="5"/>
      <c r="K38" s="5"/>
      <c r="L38" s="5"/>
      <c r="M38" s="5"/>
      <c r="N38" s="5"/>
      <c r="O38" s="7" t="s">
        <v>235</v>
      </c>
      <c r="P38" s="7" t="s">
        <v>236</v>
      </c>
      <c r="Q38" s="6">
        <v>14.5</v>
      </c>
      <c r="R38" s="6">
        <v>-14.25</v>
      </c>
    </row>
    <row r="39" spans="1:18" x14ac:dyDescent="0.25">
      <c r="A39" s="3" t="s">
        <v>31</v>
      </c>
      <c r="B39" s="3"/>
      <c r="C39" s="3"/>
      <c r="D39" s="3"/>
      <c r="E39" s="4">
        <v>2</v>
      </c>
      <c r="F39" s="5"/>
      <c r="G39" s="5"/>
      <c r="H39" s="5">
        <v>1</v>
      </c>
      <c r="I39" s="5">
        <v>1</v>
      </c>
      <c r="J39" s="5">
        <v>1</v>
      </c>
      <c r="K39" s="5"/>
      <c r="L39" s="5"/>
      <c r="M39" s="5">
        <v>1</v>
      </c>
      <c r="N39" s="5"/>
      <c r="O39" s="7" t="s">
        <v>119</v>
      </c>
      <c r="P39" s="7" t="s">
        <v>120</v>
      </c>
      <c r="Q39" s="6">
        <v>56.816400000000002</v>
      </c>
      <c r="R39" s="6">
        <v>-5.1119000000000003</v>
      </c>
    </row>
    <row r="40" spans="1:18" x14ac:dyDescent="0.25">
      <c r="A40" s="3" t="s">
        <v>45</v>
      </c>
      <c r="B40" s="3">
        <v>13</v>
      </c>
      <c r="C40" s="3">
        <v>13</v>
      </c>
      <c r="D40" s="3">
        <v>13</v>
      </c>
      <c r="E40" s="4">
        <v>18</v>
      </c>
      <c r="F40" s="5">
        <v>28</v>
      </c>
      <c r="G40" s="5">
        <v>28</v>
      </c>
      <c r="H40" s="5">
        <v>20</v>
      </c>
      <c r="I40" s="5">
        <v>20</v>
      </c>
      <c r="J40" s="5">
        <v>8</v>
      </c>
      <c r="K40" s="5">
        <v>62</v>
      </c>
      <c r="L40" s="5">
        <v>45</v>
      </c>
      <c r="M40" s="5">
        <v>8</v>
      </c>
      <c r="N40" s="5">
        <v>8</v>
      </c>
      <c r="O40" s="7" t="s">
        <v>65</v>
      </c>
      <c r="P40" s="7" t="s">
        <v>66</v>
      </c>
      <c r="Q40" s="6">
        <v>36.1447</v>
      </c>
      <c r="R40" s="6">
        <v>-5.3525</v>
      </c>
    </row>
    <row r="41" spans="1:18" x14ac:dyDescent="0.25">
      <c r="A41" s="3" t="s">
        <v>321</v>
      </c>
      <c r="B41" s="3"/>
      <c r="C41" s="3"/>
      <c r="D41" s="3"/>
      <c r="E41" s="4"/>
      <c r="F41" s="5"/>
      <c r="G41" s="5"/>
      <c r="H41" s="5">
        <v>3</v>
      </c>
      <c r="I41" s="5"/>
      <c r="J41" s="5"/>
      <c r="K41" s="5"/>
      <c r="L41" s="5"/>
      <c r="M41" s="5"/>
      <c r="N41" s="5"/>
      <c r="O41" s="7" t="s">
        <v>322</v>
      </c>
      <c r="P41" s="7" t="s">
        <v>323</v>
      </c>
      <c r="Q41" s="6">
        <v>14.6669</v>
      </c>
      <c r="R41" s="6">
        <v>-17.398099999999999</v>
      </c>
    </row>
    <row r="42" spans="1:18" x14ac:dyDescent="0.25">
      <c r="A42" s="3" t="s">
        <v>5</v>
      </c>
      <c r="B42" s="3">
        <v>1</v>
      </c>
      <c r="C42" s="3">
        <v>1</v>
      </c>
      <c r="D42" s="3">
        <v>1</v>
      </c>
      <c r="E42" s="4">
        <v>3</v>
      </c>
      <c r="F42" s="5">
        <v>2</v>
      </c>
      <c r="G42" s="5">
        <v>2</v>
      </c>
      <c r="H42" s="5">
        <v>3</v>
      </c>
      <c r="I42" s="5">
        <v>3</v>
      </c>
      <c r="J42" s="5">
        <v>3</v>
      </c>
      <c r="K42" s="5"/>
      <c r="L42" s="5"/>
      <c r="M42" s="5">
        <v>3</v>
      </c>
      <c r="N42" s="5">
        <v>3</v>
      </c>
      <c r="O42" s="7" t="s">
        <v>71</v>
      </c>
      <c r="P42" s="7" t="s">
        <v>72</v>
      </c>
      <c r="Q42" s="6">
        <v>51.441899999999997</v>
      </c>
      <c r="R42" s="6">
        <v>0.37080000000000002</v>
      </c>
    </row>
    <row r="43" spans="1:18" x14ac:dyDescent="0.25">
      <c r="A43" s="3" t="s">
        <v>190</v>
      </c>
      <c r="B43" s="3">
        <v>1</v>
      </c>
      <c r="C43" s="3">
        <v>1</v>
      </c>
      <c r="D43" s="3">
        <v>2</v>
      </c>
      <c r="E43" s="4">
        <v>2</v>
      </c>
      <c r="F43" s="5">
        <v>3</v>
      </c>
      <c r="G43" s="5">
        <v>4</v>
      </c>
      <c r="H43" s="5"/>
      <c r="I43" s="5"/>
      <c r="J43" s="5"/>
      <c r="K43" s="5"/>
      <c r="L43" s="5"/>
      <c r="M43" s="5"/>
      <c r="N43" s="5"/>
      <c r="O43" s="7" t="s">
        <v>200</v>
      </c>
      <c r="P43" s="7" t="s">
        <v>213</v>
      </c>
      <c r="Q43" s="6">
        <v>51.476700000000001</v>
      </c>
      <c r="R43" s="6">
        <v>0</v>
      </c>
    </row>
    <row r="44" spans="1:18" x14ac:dyDescent="0.25">
      <c r="A44" s="3" t="s">
        <v>52</v>
      </c>
      <c r="B44" s="3"/>
      <c r="C44" s="3"/>
      <c r="D44" s="3"/>
      <c r="E44" s="4">
        <v>0</v>
      </c>
      <c r="F44" s="5"/>
      <c r="G44" s="5"/>
      <c r="H44" s="5">
        <v>2</v>
      </c>
      <c r="I44" s="5">
        <v>7</v>
      </c>
      <c r="J44" s="5">
        <v>3</v>
      </c>
      <c r="K44" s="5">
        <v>8</v>
      </c>
      <c r="L44" s="5">
        <v>8</v>
      </c>
      <c r="M44" s="5">
        <v>3</v>
      </c>
      <c r="N44" s="5"/>
      <c r="O44" s="7" t="s">
        <v>159</v>
      </c>
      <c r="P44" s="7" t="s">
        <v>160</v>
      </c>
      <c r="Q44" s="6">
        <v>12.1167</v>
      </c>
      <c r="R44" s="6">
        <v>-61.666699999999999</v>
      </c>
    </row>
    <row r="45" spans="1:18" x14ac:dyDescent="0.25">
      <c r="A45" s="3" t="s">
        <v>221</v>
      </c>
      <c r="B45" s="3"/>
      <c r="C45" s="3"/>
      <c r="D45" s="3"/>
      <c r="E45" s="4"/>
      <c r="F45" s="5">
        <v>7</v>
      </c>
      <c r="G45" s="5">
        <v>8</v>
      </c>
      <c r="H45" s="5"/>
      <c r="I45" s="5"/>
      <c r="J45" s="5"/>
      <c r="K45" s="5"/>
      <c r="L45" s="5">
        <v>4</v>
      </c>
      <c r="M45" s="5"/>
      <c r="N45" s="5"/>
      <c r="O45" s="7" t="s">
        <v>229</v>
      </c>
      <c r="P45" s="7" t="s">
        <v>230</v>
      </c>
      <c r="Q45" s="6">
        <v>16.25</v>
      </c>
      <c r="R45" s="6">
        <v>-61.583300000000001</v>
      </c>
    </row>
    <row r="46" spans="1:18" x14ac:dyDescent="0.25">
      <c r="A46" s="3" t="s">
        <v>42</v>
      </c>
      <c r="B46" s="3"/>
      <c r="C46" s="3"/>
      <c r="D46" s="3"/>
      <c r="E46" s="4">
        <v>2</v>
      </c>
      <c r="F46" s="5"/>
      <c r="G46" s="5"/>
      <c r="H46" s="5">
        <v>1</v>
      </c>
      <c r="I46" s="5">
        <v>7</v>
      </c>
      <c r="J46" s="5">
        <v>3</v>
      </c>
      <c r="K46" s="5"/>
      <c r="L46" s="5"/>
      <c r="M46" s="5">
        <v>3</v>
      </c>
      <c r="N46" s="5"/>
      <c r="O46" s="7" t="s">
        <v>141</v>
      </c>
      <c r="P46" s="7" t="s">
        <v>142</v>
      </c>
      <c r="Q46" s="6">
        <v>49.454700000000003</v>
      </c>
      <c r="R46" s="6">
        <v>-2.5760999999999998</v>
      </c>
    </row>
    <row r="47" spans="1:18" x14ac:dyDescent="0.25">
      <c r="A47" s="3" t="s">
        <v>55</v>
      </c>
      <c r="B47" s="3"/>
      <c r="C47" s="3"/>
      <c r="D47" s="3"/>
      <c r="E47" s="4">
        <v>4</v>
      </c>
      <c r="F47" s="5">
        <v>3</v>
      </c>
      <c r="G47" s="5">
        <v>3</v>
      </c>
      <c r="H47" s="5">
        <v>8</v>
      </c>
      <c r="I47" s="5">
        <v>7</v>
      </c>
      <c r="J47" s="5">
        <v>4</v>
      </c>
      <c r="K47" s="5">
        <v>44</v>
      </c>
      <c r="L47" s="5">
        <v>55</v>
      </c>
      <c r="M47" s="5">
        <v>4</v>
      </c>
      <c r="N47" s="5">
        <v>4</v>
      </c>
      <c r="O47" s="7" t="s">
        <v>165</v>
      </c>
      <c r="P47" s="7" t="s">
        <v>166</v>
      </c>
      <c r="Q47" s="6">
        <v>44.645800000000001</v>
      </c>
      <c r="R47" s="6">
        <v>-63.573300000000003</v>
      </c>
    </row>
    <row r="48" spans="1:18" x14ac:dyDescent="0.25">
      <c r="A48" s="3" t="s">
        <v>15</v>
      </c>
      <c r="B48" s="3"/>
      <c r="C48" s="3"/>
      <c r="D48" s="3"/>
      <c r="E48" s="4">
        <v>0</v>
      </c>
      <c r="F48" s="5"/>
      <c r="G48" s="5"/>
      <c r="H48" s="5"/>
      <c r="I48" s="5"/>
      <c r="J48" s="5"/>
      <c r="K48" s="5"/>
      <c r="L48" s="5"/>
      <c r="M48" s="5"/>
      <c r="N48" s="5"/>
      <c r="O48" s="7" t="s">
        <v>91</v>
      </c>
      <c r="P48" s="7" t="s">
        <v>92</v>
      </c>
      <c r="Q48" s="6">
        <v>50.854999999999997</v>
      </c>
      <c r="R48" s="6">
        <v>0.57279999999999998</v>
      </c>
    </row>
    <row r="49" spans="1:18" x14ac:dyDescent="0.25">
      <c r="A49" s="3" t="s">
        <v>296</v>
      </c>
      <c r="B49" s="3"/>
      <c r="C49" s="3"/>
      <c r="D49" s="3"/>
      <c r="E49" s="4"/>
      <c r="F49" s="5"/>
      <c r="G49" s="5"/>
      <c r="H49" s="5"/>
      <c r="I49" s="5"/>
      <c r="J49" s="5"/>
      <c r="K49" s="5">
        <v>6</v>
      </c>
      <c r="L49" s="5"/>
      <c r="M49" s="5">
        <v>1</v>
      </c>
      <c r="N49" s="5">
        <v>1</v>
      </c>
      <c r="O49" s="7" t="s">
        <v>315</v>
      </c>
      <c r="P49" s="7" t="s">
        <v>316</v>
      </c>
      <c r="Q49" s="6">
        <v>54.181899999999999</v>
      </c>
      <c r="R49" s="6">
        <v>7.8844000000000003</v>
      </c>
    </row>
    <row r="50" spans="1:18" x14ac:dyDescent="0.25">
      <c r="A50" s="3" t="s">
        <v>39</v>
      </c>
      <c r="B50" s="3">
        <v>1</v>
      </c>
      <c r="C50" s="3">
        <v>1</v>
      </c>
      <c r="D50" s="3">
        <v>5</v>
      </c>
      <c r="E50" s="4">
        <v>2</v>
      </c>
      <c r="F50" s="5"/>
      <c r="G50" s="5"/>
      <c r="H50" s="5">
        <v>1</v>
      </c>
      <c r="I50" s="5">
        <v>1</v>
      </c>
      <c r="J50" s="5">
        <v>1</v>
      </c>
      <c r="K50" s="5"/>
      <c r="L50" s="5"/>
      <c r="M50" s="5">
        <v>2</v>
      </c>
      <c r="N50" s="5"/>
      <c r="O50" s="7" t="s">
        <v>135</v>
      </c>
      <c r="P50" s="7" t="s">
        <v>136</v>
      </c>
      <c r="Q50" s="6">
        <v>53.744399999999999</v>
      </c>
      <c r="R50" s="6">
        <v>-0.33500000000000002</v>
      </c>
    </row>
    <row r="51" spans="1:18" x14ac:dyDescent="0.25">
      <c r="A51" s="3" t="s">
        <v>247</v>
      </c>
      <c r="B51" s="3"/>
      <c r="C51" s="3"/>
      <c r="D51" s="3"/>
      <c r="E51" s="4"/>
      <c r="F51" s="5"/>
      <c r="G51" s="5"/>
      <c r="H51" s="5"/>
      <c r="I51" s="5"/>
      <c r="J51" s="5">
        <v>2</v>
      </c>
      <c r="K51" s="5"/>
      <c r="L51" s="5"/>
      <c r="M51" s="5">
        <v>1</v>
      </c>
      <c r="N51" s="5"/>
      <c r="O51" s="7" t="s">
        <v>260</v>
      </c>
      <c r="P51" s="7" t="s">
        <v>261</v>
      </c>
      <c r="Q51" s="6">
        <v>51.414999999999999</v>
      </c>
      <c r="R51" s="6">
        <v>-1.0835999999999999</v>
      </c>
    </row>
    <row r="52" spans="1:18" x14ac:dyDescent="0.25">
      <c r="A52" s="3" t="s">
        <v>13</v>
      </c>
      <c r="B52" s="3"/>
      <c r="C52" s="3"/>
      <c r="D52" s="3"/>
      <c r="E52" s="4">
        <v>0</v>
      </c>
      <c r="F52" s="5"/>
      <c r="G52" s="5"/>
      <c r="H52" s="5"/>
      <c r="I52" s="5"/>
      <c r="J52" s="5"/>
      <c r="K52" s="5"/>
      <c r="L52" s="5"/>
      <c r="M52" s="5"/>
      <c r="N52" s="5"/>
      <c r="O52" s="7" t="s">
        <v>87</v>
      </c>
      <c r="P52" s="7" t="s">
        <v>88</v>
      </c>
      <c r="Q52" s="6">
        <v>51.071399999999997</v>
      </c>
      <c r="R52" s="6">
        <v>1.0842000000000001</v>
      </c>
    </row>
    <row r="53" spans="1:18" x14ac:dyDescent="0.25">
      <c r="A53" s="3" t="s">
        <v>35</v>
      </c>
      <c r="B53" s="3"/>
      <c r="C53" s="3"/>
      <c r="D53" s="3"/>
      <c r="E53" s="4">
        <v>1</v>
      </c>
      <c r="F53" s="5"/>
      <c r="G53" s="5"/>
      <c r="H53" s="5"/>
      <c r="I53" s="5"/>
      <c r="J53" s="5"/>
      <c r="K53" s="5"/>
      <c r="L53" s="5"/>
      <c r="M53" s="5"/>
      <c r="N53" s="5"/>
      <c r="O53" s="7" t="s">
        <v>127</v>
      </c>
      <c r="P53" s="7" t="s">
        <v>128</v>
      </c>
      <c r="Q53" s="6">
        <v>57.478900000000003</v>
      </c>
      <c r="R53" s="6">
        <v>-4.2239000000000004</v>
      </c>
    </row>
    <row r="54" spans="1:18" x14ac:dyDescent="0.25">
      <c r="A54" s="3" t="s">
        <v>44</v>
      </c>
      <c r="B54" s="3"/>
      <c r="C54" s="3"/>
      <c r="D54" s="3"/>
      <c r="E54" s="4">
        <v>0</v>
      </c>
      <c r="F54" s="5"/>
      <c r="G54" s="5"/>
      <c r="H54" s="5">
        <v>1</v>
      </c>
      <c r="I54" s="5">
        <v>1</v>
      </c>
      <c r="J54" s="5">
        <v>1</v>
      </c>
      <c r="K54" s="5"/>
      <c r="L54" s="5"/>
      <c r="M54" s="5">
        <v>1</v>
      </c>
      <c r="N54" s="5">
        <v>1</v>
      </c>
      <c r="O54" s="7" t="s">
        <v>145</v>
      </c>
      <c r="P54" s="7" t="s">
        <v>146</v>
      </c>
      <c r="Q54" s="6">
        <v>54.25</v>
      </c>
      <c r="R54" s="6">
        <v>-4.5</v>
      </c>
    </row>
    <row r="55" spans="1:18" x14ac:dyDescent="0.25">
      <c r="A55" s="3" t="s">
        <v>46</v>
      </c>
      <c r="B55" s="3"/>
      <c r="C55" s="3"/>
      <c r="D55" s="3"/>
      <c r="E55" s="4">
        <v>2</v>
      </c>
      <c r="F55" s="5">
        <v>2</v>
      </c>
      <c r="G55" s="5">
        <v>2</v>
      </c>
      <c r="H55" s="5">
        <v>1</v>
      </c>
      <c r="I55" s="5">
        <v>4</v>
      </c>
      <c r="J55" s="5">
        <v>3</v>
      </c>
      <c r="K55" s="5">
        <v>9</v>
      </c>
      <c r="L55" s="5"/>
      <c r="M55" s="5">
        <v>3</v>
      </c>
      <c r="N55" s="5">
        <v>3</v>
      </c>
      <c r="O55" s="7" t="s">
        <v>147</v>
      </c>
      <c r="P55" s="7" t="s">
        <v>148</v>
      </c>
      <c r="Q55" s="6">
        <v>18.188700000000001</v>
      </c>
      <c r="R55" s="6">
        <v>-77.25</v>
      </c>
    </row>
    <row r="56" spans="1:18" x14ac:dyDescent="0.25">
      <c r="A56" s="3" t="s">
        <v>43</v>
      </c>
      <c r="B56" s="3"/>
      <c r="C56" s="3"/>
      <c r="D56" s="3"/>
      <c r="E56" s="4">
        <v>2</v>
      </c>
      <c r="F56" s="5"/>
      <c r="G56" s="5"/>
      <c r="H56" s="5">
        <v>1</v>
      </c>
      <c r="I56" s="5">
        <v>7</v>
      </c>
      <c r="J56" s="5">
        <v>3</v>
      </c>
      <c r="K56" s="5"/>
      <c r="L56" s="5"/>
      <c r="M56" s="5">
        <v>4</v>
      </c>
      <c r="N56" s="5"/>
      <c r="O56" s="7" t="s">
        <v>143</v>
      </c>
      <c r="P56" s="7" t="s">
        <v>144</v>
      </c>
      <c r="Q56" s="6">
        <v>49.454700000000003</v>
      </c>
      <c r="R56" s="6">
        <v>-2.1166999999999998</v>
      </c>
    </row>
    <row r="57" spans="1:18" x14ac:dyDescent="0.25">
      <c r="A57" s="3" t="s">
        <v>24</v>
      </c>
      <c r="B57" s="3"/>
      <c r="C57" s="3"/>
      <c r="D57" s="3"/>
      <c r="E57" s="4">
        <v>0</v>
      </c>
      <c r="F57" s="5"/>
      <c r="G57" s="5"/>
      <c r="H57" s="5"/>
      <c r="I57" s="5">
        <v>2</v>
      </c>
      <c r="J57" s="5">
        <v>3</v>
      </c>
      <c r="K57" s="5"/>
      <c r="L57" s="5"/>
      <c r="M57" s="5">
        <v>3</v>
      </c>
      <c r="N57" s="5">
        <v>3</v>
      </c>
      <c r="O57" s="7" t="s">
        <v>105</v>
      </c>
      <c r="P57" s="7" t="s">
        <v>106</v>
      </c>
      <c r="Q57" s="6">
        <v>50.371400000000001</v>
      </c>
      <c r="R57" s="6">
        <v>-4.1430999999999996</v>
      </c>
    </row>
    <row r="58" spans="1:18" x14ac:dyDescent="0.25">
      <c r="A58" s="3" t="s">
        <v>291</v>
      </c>
      <c r="B58" s="3"/>
      <c r="C58" s="3"/>
      <c r="D58" s="3"/>
      <c r="E58" s="4"/>
      <c r="F58" s="5"/>
      <c r="G58" s="5"/>
      <c r="H58" s="5"/>
      <c r="I58" s="5"/>
      <c r="J58" s="5"/>
      <c r="K58" s="5"/>
      <c r="L58" s="5">
        <v>22</v>
      </c>
      <c r="M58" s="5">
        <v>3</v>
      </c>
      <c r="N58" s="5">
        <v>3</v>
      </c>
      <c r="O58" s="7" t="s">
        <v>307</v>
      </c>
      <c r="P58" s="7" t="s">
        <v>308</v>
      </c>
      <c r="Q58" s="6">
        <v>44.229700000000001</v>
      </c>
      <c r="R58" s="6">
        <v>-76.480800000000002</v>
      </c>
    </row>
    <row r="59" spans="1:18" x14ac:dyDescent="0.25">
      <c r="A59" s="3" t="s">
        <v>63</v>
      </c>
      <c r="B59" s="3"/>
      <c r="C59" s="3"/>
      <c r="D59" s="3"/>
      <c r="E59" s="4">
        <v>0</v>
      </c>
      <c r="F59" s="5"/>
      <c r="G59" s="5"/>
      <c r="H59" s="5"/>
      <c r="I59" s="5">
        <v>1</v>
      </c>
      <c r="J59" s="5"/>
      <c r="K59" s="5"/>
      <c r="L59" s="5"/>
      <c r="M59" s="5"/>
      <c r="N59" s="5"/>
      <c r="O59" s="7" t="s">
        <v>182</v>
      </c>
      <c r="P59" s="7" t="s">
        <v>183</v>
      </c>
      <c r="Q59" s="6">
        <v>53.964700000000001</v>
      </c>
      <c r="R59" s="6">
        <v>-8.5305999999999997</v>
      </c>
    </row>
    <row r="60" spans="1:18" x14ac:dyDescent="0.25">
      <c r="A60" s="3" t="s">
        <v>41</v>
      </c>
      <c r="B60" s="3"/>
      <c r="C60" s="3"/>
      <c r="D60" s="3"/>
      <c r="E60" s="4">
        <v>1</v>
      </c>
      <c r="F60" s="5"/>
      <c r="G60" s="5"/>
      <c r="H60" s="5">
        <v>1</v>
      </c>
      <c r="I60" s="5">
        <v>1</v>
      </c>
      <c r="J60" s="5">
        <v>1</v>
      </c>
      <c r="K60" s="5"/>
      <c r="L60" s="5"/>
      <c r="M60" s="5">
        <v>2</v>
      </c>
      <c r="N60" s="5"/>
      <c r="O60" s="7" t="s">
        <v>139</v>
      </c>
      <c r="P60" s="7" t="s">
        <v>140</v>
      </c>
      <c r="Q60" s="6">
        <v>51.9636</v>
      </c>
      <c r="R60" s="6">
        <v>1.3511</v>
      </c>
    </row>
    <row r="61" spans="1:18" x14ac:dyDescent="0.25">
      <c r="A61" s="3" t="s">
        <v>219</v>
      </c>
      <c r="B61" s="3"/>
      <c r="C61" s="3"/>
      <c r="D61" s="3">
        <v>11</v>
      </c>
      <c r="E61" s="4"/>
      <c r="F61" s="5"/>
      <c r="G61" s="5"/>
      <c r="H61" s="5"/>
      <c r="I61" s="5"/>
      <c r="J61" s="5"/>
      <c r="K61" s="5"/>
      <c r="L61" s="5"/>
      <c r="M61" s="5"/>
      <c r="N61" s="5"/>
      <c r="O61" s="7" t="s">
        <v>231</v>
      </c>
      <c r="P61" s="7" t="s">
        <v>232</v>
      </c>
      <c r="Q61" s="6">
        <v>45.916699999999999</v>
      </c>
      <c r="R61" s="6">
        <v>-59.965000000000003</v>
      </c>
    </row>
    <row r="62" spans="1:18" x14ac:dyDescent="0.25">
      <c r="A62" s="3" t="s">
        <v>191</v>
      </c>
      <c r="B62" s="3">
        <v>11</v>
      </c>
      <c r="C62" s="3">
        <v>11</v>
      </c>
      <c r="D62" s="3">
        <v>11</v>
      </c>
      <c r="E62" s="4">
        <v>22</v>
      </c>
      <c r="F62" s="5"/>
      <c r="G62" s="5">
        <v>18</v>
      </c>
      <c r="H62" s="5"/>
      <c r="I62" s="5"/>
      <c r="J62" s="5"/>
      <c r="K62" s="5"/>
      <c r="L62" s="5"/>
      <c r="M62" s="5"/>
      <c r="N62" s="5"/>
      <c r="O62" s="7" t="s">
        <v>198</v>
      </c>
      <c r="P62" s="7" t="s">
        <v>199</v>
      </c>
      <c r="Q62" s="6">
        <v>39.888300000000001</v>
      </c>
      <c r="R62" s="6">
        <v>4.2657999999999996</v>
      </c>
    </row>
    <row r="63" spans="1:18" x14ac:dyDescent="0.25">
      <c r="A63" s="3" t="s">
        <v>248</v>
      </c>
      <c r="B63" s="3"/>
      <c r="C63" s="3"/>
      <c r="D63" s="3"/>
      <c r="E63" s="4"/>
      <c r="F63" s="5"/>
      <c r="G63" s="5"/>
      <c r="H63" s="5"/>
      <c r="I63" s="5"/>
      <c r="J63" s="5">
        <v>7</v>
      </c>
      <c r="K63" s="5">
        <v>88</v>
      </c>
      <c r="L63" s="5">
        <v>93</v>
      </c>
      <c r="M63" s="5">
        <v>7</v>
      </c>
      <c r="N63" s="5">
        <v>7</v>
      </c>
      <c r="O63" s="7" t="s">
        <v>264</v>
      </c>
      <c r="P63" s="7" t="s">
        <v>265</v>
      </c>
      <c r="Q63" s="6">
        <v>35.881700000000002</v>
      </c>
      <c r="R63" s="6">
        <v>14.4489</v>
      </c>
    </row>
    <row r="64" spans="1:18" x14ac:dyDescent="0.25">
      <c r="A64" s="3" t="s">
        <v>285</v>
      </c>
      <c r="B64" s="3"/>
      <c r="C64" s="3"/>
      <c r="D64" s="3"/>
      <c r="E64" s="4"/>
      <c r="F64" s="5"/>
      <c r="G64" s="5"/>
      <c r="H64" s="5"/>
      <c r="I64" s="5"/>
      <c r="J64" s="5"/>
      <c r="K64" s="5"/>
      <c r="L64" s="5"/>
      <c r="M64" s="5">
        <v>2</v>
      </c>
      <c r="N64" s="5">
        <v>2</v>
      </c>
      <c r="O64" s="7" t="s">
        <v>297</v>
      </c>
      <c r="P64" s="7" t="s">
        <v>298</v>
      </c>
      <c r="Q64" s="6">
        <v>50.889400000000002</v>
      </c>
      <c r="R64" s="6">
        <v>-1.4541999999999999</v>
      </c>
    </row>
    <row r="65" spans="1:18" x14ac:dyDescent="0.25">
      <c r="A65" s="3" t="s">
        <v>60</v>
      </c>
      <c r="B65" s="3"/>
      <c r="C65" s="3"/>
      <c r="D65" s="3"/>
      <c r="E65" s="4">
        <v>0</v>
      </c>
      <c r="F65" s="5"/>
      <c r="G65" s="5"/>
      <c r="H65" s="5"/>
      <c r="I65" s="5">
        <v>7</v>
      </c>
      <c r="J65" s="5"/>
      <c r="K65" s="5"/>
      <c r="L65" s="5"/>
      <c r="M65" s="5"/>
      <c r="N65" s="5"/>
      <c r="O65" s="7" t="s">
        <v>177</v>
      </c>
      <c r="P65" s="7" t="s">
        <v>178</v>
      </c>
      <c r="Q65" s="6">
        <v>19.648099999999999</v>
      </c>
      <c r="R65" s="6">
        <v>-70.561400000000006</v>
      </c>
    </row>
    <row r="66" spans="1:18" x14ac:dyDescent="0.25">
      <c r="A66" s="3" t="s">
        <v>319</v>
      </c>
      <c r="B66" s="3"/>
      <c r="C66" s="3"/>
      <c r="D66" s="3"/>
      <c r="E66" s="4"/>
      <c r="F66" s="5"/>
      <c r="G66" s="5"/>
      <c r="H66" s="5"/>
      <c r="I66" s="5"/>
      <c r="J66" s="5"/>
      <c r="K66" s="5">
        <v>19</v>
      </c>
      <c r="L66" s="5"/>
      <c r="M66" s="5"/>
      <c r="N66" s="5"/>
      <c r="O66" s="7" t="s">
        <v>324</v>
      </c>
      <c r="P66" s="7" t="s">
        <v>325</v>
      </c>
      <c r="Q66" s="6">
        <v>14.662800000000001</v>
      </c>
      <c r="R66" s="6">
        <v>-61.004199999999997</v>
      </c>
    </row>
    <row r="67" spans="1:18" x14ac:dyDescent="0.25">
      <c r="A67" s="3" t="s">
        <v>290</v>
      </c>
      <c r="B67" s="3"/>
      <c r="C67" s="3"/>
      <c r="D67" s="3"/>
      <c r="E67" s="4"/>
      <c r="F67" s="5"/>
      <c r="G67" s="5"/>
      <c r="H67" s="5"/>
      <c r="I67" s="5"/>
      <c r="J67" s="5"/>
      <c r="K67" s="5"/>
      <c r="L67" s="5">
        <v>14</v>
      </c>
      <c r="M67" s="5">
        <v>7</v>
      </c>
      <c r="N67" s="5">
        <v>7</v>
      </c>
      <c r="O67" s="7" t="s">
        <v>305</v>
      </c>
      <c r="P67" s="7" t="s">
        <v>306</v>
      </c>
      <c r="Q67" s="6">
        <v>-20.3</v>
      </c>
      <c r="R67" s="6">
        <v>57.583300000000001</v>
      </c>
    </row>
    <row r="68" spans="1:18" x14ac:dyDescent="0.25">
      <c r="A68" s="3" t="s">
        <v>224</v>
      </c>
      <c r="B68" s="3"/>
      <c r="C68" s="3"/>
      <c r="D68" s="3"/>
      <c r="E68" s="4"/>
      <c r="F68" s="5">
        <v>1</v>
      </c>
      <c r="G68" s="5">
        <v>1</v>
      </c>
      <c r="H68" s="5"/>
      <c r="I68" s="5"/>
      <c r="J68" s="5"/>
      <c r="K68" s="5"/>
      <c r="L68" s="5"/>
      <c r="M68" s="5"/>
      <c r="N68" s="5"/>
      <c r="O68" s="7" t="s">
        <v>237</v>
      </c>
      <c r="P68" s="7" t="s">
        <v>238</v>
      </c>
      <c r="Q68" s="6">
        <v>51.712800000000001</v>
      </c>
      <c r="R68" s="6">
        <v>-5.0339</v>
      </c>
    </row>
    <row r="69" spans="1:18" x14ac:dyDescent="0.25">
      <c r="A69" s="3" t="s">
        <v>295</v>
      </c>
      <c r="B69" s="3"/>
      <c r="C69" s="3"/>
      <c r="D69" s="3"/>
      <c r="E69" s="4"/>
      <c r="F69" s="5"/>
      <c r="G69" s="5"/>
      <c r="H69" s="5"/>
      <c r="I69" s="5"/>
      <c r="J69" s="5"/>
      <c r="K69" s="5"/>
      <c r="L69" s="5">
        <v>10</v>
      </c>
      <c r="M69" s="5">
        <v>3</v>
      </c>
      <c r="N69" s="5">
        <v>3</v>
      </c>
      <c r="O69" s="7" t="s">
        <v>313</v>
      </c>
      <c r="P69" s="7" t="s">
        <v>314</v>
      </c>
      <c r="Q69" s="6">
        <v>45.508600000000001</v>
      </c>
      <c r="R69" s="6">
        <v>-73.587800000000001</v>
      </c>
    </row>
    <row r="70" spans="1:18" x14ac:dyDescent="0.25">
      <c r="A70" s="3" t="s">
        <v>255</v>
      </c>
      <c r="B70" s="3"/>
      <c r="C70" s="3"/>
      <c r="D70" s="3"/>
      <c r="E70" s="4">
        <v>0</v>
      </c>
      <c r="F70" s="5"/>
      <c r="G70" s="5"/>
      <c r="H70" s="5"/>
      <c r="I70" s="5">
        <v>7</v>
      </c>
      <c r="J70" s="5">
        <v>3</v>
      </c>
      <c r="K70" s="5">
        <v>14</v>
      </c>
      <c r="L70" s="5">
        <v>11</v>
      </c>
      <c r="M70" s="5">
        <v>3</v>
      </c>
      <c r="N70" s="5"/>
      <c r="O70" s="7" t="s">
        <v>169</v>
      </c>
      <c r="P70" s="7" t="s">
        <v>170</v>
      </c>
      <c r="Q70" s="6">
        <v>46.5</v>
      </c>
      <c r="R70" s="6">
        <v>-65.998599999999996</v>
      </c>
    </row>
    <row r="71" spans="1:18" x14ac:dyDescent="0.25">
      <c r="A71" s="3" t="s">
        <v>18</v>
      </c>
      <c r="B71" s="3"/>
      <c r="C71" s="3"/>
      <c r="D71" s="3"/>
      <c r="E71" s="4">
        <v>0</v>
      </c>
      <c r="F71" s="5"/>
      <c r="G71" s="5"/>
      <c r="H71" s="5"/>
      <c r="I71" s="5"/>
      <c r="J71" s="5"/>
      <c r="K71" s="5"/>
      <c r="L71" s="5"/>
      <c r="M71" s="5"/>
      <c r="N71" s="5"/>
      <c r="O71" s="7" t="s">
        <v>97</v>
      </c>
      <c r="P71" s="7" t="s">
        <v>98</v>
      </c>
      <c r="Q71" s="6">
        <v>50.750599999999999</v>
      </c>
      <c r="R71" s="6">
        <v>-1.5286</v>
      </c>
    </row>
    <row r="72" spans="1:18" x14ac:dyDescent="0.25">
      <c r="A72" s="3" t="s">
        <v>25</v>
      </c>
      <c r="B72" s="3"/>
      <c r="C72" s="3"/>
      <c r="D72" s="3"/>
      <c r="E72" s="4">
        <v>2</v>
      </c>
      <c r="F72" s="5"/>
      <c r="G72" s="5"/>
      <c r="H72" s="5">
        <v>1</v>
      </c>
      <c r="I72" s="5">
        <v>1</v>
      </c>
      <c r="J72" s="5">
        <v>1</v>
      </c>
      <c r="K72" s="5"/>
      <c r="L72" s="5"/>
      <c r="M72" s="5">
        <v>1</v>
      </c>
      <c r="N72" s="5">
        <v>1</v>
      </c>
      <c r="O72" s="7" t="s">
        <v>107</v>
      </c>
      <c r="P72" s="7" t="s">
        <v>108</v>
      </c>
      <c r="Q72" s="6">
        <v>50.133299999999998</v>
      </c>
      <c r="R72" s="6">
        <v>-5.05</v>
      </c>
    </row>
    <row r="73" spans="1:18" x14ac:dyDescent="0.25">
      <c r="A73" s="3" t="s">
        <v>62</v>
      </c>
      <c r="B73" s="3">
        <v>6</v>
      </c>
      <c r="C73" s="3">
        <v>6</v>
      </c>
      <c r="D73" s="3">
        <v>6</v>
      </c>
      <c r="E73" s="4">
        <v>10</v>
      </c>
      <c r="F73" s="5">
        <v>7</v>
      </c>
      <c r="G73" s="5">
        <v>7</v>
      </c>
      <c r="H73" s="5">
        <v>8</v>
      </c>
      <c r="I73" s="5">
        <v>1</v>
      </c>
      <c r="J73" s="5">
        <v>1</v>
      </c>
      <c r="K73" s="5"/>
      <c r="L73" s="5"/>
      <c r="M73" s="5"/>
      <c r="N73" s="5"/>
      <c r="O73" s="7" t="s">
        <v>181</v>
      </c>
      <c r="P73" s="7" t="s">
        <v>182</v>
      </c>
      <c r="Q73" s="6">
        <v>47.2331</v>
      </c>
      <c r="R73" s="6">
        <v>-53.964700000000001</v>
      </c>
    </row>
    <row r="74" spans="1:18" x14ac:dyDescent="0.25">
      <c r="A74" s="3" t="s">
        <v>23</v>
      </c>
      <c r="B74" s="3">
        <v>7</v>
      </c>
      <c r="C74" s="3">
        <v>8</v>
      </c>
      <c r="D74" s="3">
        <v>8</v>
      </c>
      <c r="E74" s="4">
        <v>11</v>
      </c>
      <c r="F74" s="5">
        <v>11</v>
      </c>
      <c r="G74" s="5">
        <v>12</v>
      </c>
      <c r="H74" s="5">
        <v>8</v>
      </c>
      <c r="I74" s="5">
        <v>8</v>
      </c>
      <c r="J74" s="5">
        <v>8</v>
      </c>
      <c r="K74" s="5"/>
      <c r="L74" s="5"/>
      <c r="M74" s="5">
        <v>8</v>
      </c>
      <c r="N74" s="5">
        <v>8</v>
      </c>
      <c r="O74" s="7" t="s">
        <v>105</v>
      </c>
      <c r="P74" s="7" t="s">
        <v>106</v>
      </c>
      <c r="Q74" s="6">
        <v>50.371400000000001</v>
      </c>
      <c r="R74" s="6">
        <v>-4.1430999999999996</v>
      </c>
    </row>
    <row r="75" spans="1:18" x14ac:dyDescent="0.25">
      <c r="A75" s="3" t="s">
        <v>289</v>
      </c>
      <c r="B75" s="3"/>
      <c r="C75" s="3"/>
      <c r="D75" s="3"/>
      <c r="E75" s="4"/>
      <c r="F75" s="5"/>
      <c r="G75" s="5"/>
      <c r="H75" s="5"/>
      <c r="I75" s="5"/>
      <c r="J75" s="5"/>
      <c r="K75" s="5"/>
      <c r="L75" s="5"/>
      <c r="M75" s="5">
        <v>2</v>
      </c>
      <c r="N75" s="5">
        <v>2</v>
      </c>
      <c r="O75" s="7" t="s">
        <v>303</v>
      </c>
      <c r="P75" s="7" t="s">
        <v>304</v>
      </c>
      <c r="Q75" s="6">
        <v>6.0242000000000004</v>
      </c>
      <c r="R75" s="6">
        <v>80.218299999999999</v>
      </c>
    </row>
    <row r="76" spans="1:18" x14ac:dyDescent="0.25">
      <c r="A76" s="3" t="s">
        <v>196</v>
      </c>
      <c r="B76" s="3"/>
      <c r="C76" s="3"/>
      <c r="D76" s="3"/>
      <c r="E76" s="4">
        <v>1</v>
      </c>
      <c r="F76" s="5"/>
      <c r="G76" s="5"/>
      <c r="H76" s="5"/>
      <c r="I76" s="5"/>
      <c r="J76" s="5"/>
      <c r="K76" s="5"/>
      <c r="L76" s="5"/>
      <c r="M76" s="5"/>
      <c r="N76" s="5"/>
      <c r="O76" s="7" t="s">
        <v>209</v>
      </c>
      <c r="P76" s="7" t="s">
        <v>210</v>
      </c>
      <c r="Q76" s="6">
        <v>50.567799999999998</v>
      </c>
      <c r="R76" s="6">
        <v>-2.4466999999999999</v>
      </c>
    </row>
    <row r="77" spans="1:18" x14ac:dyDescent="0.25">
      <c r="A77" s="3" t="s">
        <v>21</v>
      </c>
      <c r="B77" s="3">
        <v>16</v>
      </c>
      <c r="C77" s="3">
        <v>16</v>
      </c>
      <c r="D77" s="3">
        <v>16</v>
      </c>
      <c r="E77" s="4">
        <v>21</v>
      </c>
      <c r="F77" s="5">
        <v>14</v>
      </c>
      <c r="G77" s="5">
        <v>17</v>
      </c>
      <c r="H77" s="5">
        <v>10</v>
      </c>
      <c r="I77" s="5">
        <v>10</v>
      </c>
      <c r="J77" s="5">
        <v>10</v>
      </c>
      <c r="K77" s="5"/>
      <c r="L77" s="5"/>
      <c r="M77" s="5">
        <v>9</v>
      </c>
      <c r="N77" s="5">
        <v>9</v>
      </c>
      <c r="O77" s="7" t="s">
        <v>103</v>
      </c>
      <c r="P77" s="7" t="s">
        <v>104</v>
      </c>
      <c r="Q77" s="6">
        <v>50.798900000000003</v>
      </c>
      <c r="R77" s="6">
        <v>-1.0911</v>
      </c>
    </row>
    <row r="78" spans="1:18" x14ac:dyDescent="0.25">
      <c r="A78" s="3" t="s">
        <v>22</v>
      </c>
      <c r="B78" s="3"/>
      <c r="C78" s="3"/>
      <c r="D78" s="3"/>
      <c r="E78" s="4">
        <v>0</v>
      </c>
      <c r="F78" s="5"/>
      <c r="G78" s="5"/>
      <c r="H78" s="5">
        <v>2</v>
      </c>
      <c r="I78" s="5">
        <v>4</v>
      </c>
      <c r="J78" s="5">
        <v>4</v>
      </c>
      <c r="K78" s="5"/>
      <c r="L78" s="5"/>
      <c r="M78" s="5">
        <v>4</v>
      </c>
      <c r="N78" s="5">
        <v>4</v>
      </c>
      <c r="O78" s="7" t="s">
        <v>188</v>
      </c>
      <c r="P78" s="7" t="s">
        <v>189</v>
      </c>
      <c r="Q78" s="6">
        <v>50.806699999999999</v>
      </c>
      <c r="R78" s="6">
        <v>-1.1255999999999999</v>
      </c>
    </row>
    <row r="79" spans="1:18" x14ac:dyDescent="0.25">
      <c r="A79" s="3" t="s">
        <v>4</v>
      </c>
      <c r="B79" s="3"/>
      <c r="C79" s="3"/>
      <c r="D79" s="3"/>
      <c r="E79" s="4">
        <v>0</v>
      </c>
      <c r="F79" s="5">
        <v>5</v>
      </c>
      <c r="G79" s="5">
        <v>5</v>
      </c>
      <c r="H79" s="5">
        <v>6</v>
      </c>
      <c r="I79" s="5">
        <v>7</v>
      </c>
      <c r="J79" s="5">
        <v>7</v>
      </c>
      <c r="K79" s="5"/>
      <c r="L79" s="5"/>
      <c r="M79" s="5">
        <v>6</v>
      </c>
      <c r="N79" s="5">
        <v>6</v>
      </c>
      <c r="O79" s="7" t="s">
        <v>69</v>
      </c>
      <c r="P79" s="7" t="s">
        <v>70</v>
      </c>
      <c r="Q79" s="6">
        <v>51.483899999999998</v>
      </c>
      <c r="R79" s="6">
        <v>0.2422</v>
      </c>
    </row>
    <row r="80" spans="1:18" x14ac:dyDescent="0.25">
      <c r="A80" s="3" t="s">
        <v>54</v>
      </c>
      <c r="B80" s="3"/>
      <c r="C80" s="3"/>
      <c r="D80" s="3"/>
      <c r="E80" s="4">
        <v>0</v>
      </c>
      <c r="F80" s="5"/>
      <c r="G80" s="5">
        <v>10</v>
      </c>
      <c r="H80" s="5">
        <v>10</v>
      </c>
      <c r="I80" s="5">
        <v>9</v>
      </c>
      <c r="J80" s="5">
        <v>4</v>
      </c>
      <c r="K80" s="5">
        <v>56</v>
      </c>
      <c r="L80" s="5">
        <v>86</v>
      </c>
      <c r="M80" s="5">
        <v>4</v>
      </c>
      <c r="N80" s="5">
        <v>4</v>
      </c>
      <c r="O80" s="7" t="s">
        <v>163</v>
      </c>
      <c r="P80" s="7" t="s">
        <v>164</v>
      </c>
      <c r="Q80" s="6">
        <v>46.812199999999997</v>
      </c>
      <c r="R80" s="6">
        <v>-71.214399999999998</v>
      </c>
    </row>
    <row r="81" spans="1:18" x14ac:dyDescent="0.25">
      <c r="A81" s="3" t="s">
        <v>14</v>
      </c>
      <c r="B81" s="3"/>
      <c r="C81" s="3"/>
      <c r="D81" s="3"/>
      <c r="E81" s="4">
        <v>0</v>
      </c>
      <c r="F81" s="5"/>
      <c r="G81" s="5"/>
      <c r="H81" s="5"/>
      <c r="I81" s="5"/>
      <c r="J81" s="5"/>
      <c r="K81" s="5"/>
      <c r="L81" s="5"/>
      <c r="M81" s="5"/>
      <c r="N81" s="5"/>
      <c r="O81" s="7" t="s">
        <v>89</v>
      </c>
      <c r="P81" s="7" t="s">
        <v>90</v>
      </c>
      <c r="Q81" s="6">
        <v>50.951099999999997</v>
      </c>
      <c r="R81" s="6">
        <v>0.73360000000000003</v>
      </c>
    </row>
    <row r="82" spans="1:18" x14ac:dyDescent="0.25">
      <c r="A82" s="3" t="s">
        <v>38</v>
      </c>
      <c r="B82" s="3"/>
      <c r="C82" s="3"/>
      <c r="D82" s="3"/>
      <c r="E82" s="4">
        <v>1</v>
      </c>
      <c r="F82" s="5"/>
      <c r="G82" s="5"/>
      <c r="H82" s="5"/>
      <c r="I82" s="5">
        <v>1</v>
      </c>
      <c r="J82" s="5">
        <v>1</v>
      </c>
      <c r="K82" s="5"/>
      <c r="L82" s="5"/>
      <c r="M82" s="5">
        <v>1</v>
      </c>
      <c r="N82" s="5"/>
      <c r="O82" s="7" t="s">
        <v>133</v>
      </c>
      <c r="P82" s="7" t="s">
        <v>134</v>
      </c>
      <c r="Q82" s="6">
        <v>54.287500000000001</v>
      </c>
      <c r="R82" s="6">
        <v>-0.38940000000000002</v>
      </c>
    </row>
    <row r="83" spans="1:18" x14ac:dyDescent="0.25">
      <c r="A83" s="3" t="s">
        <v>26</v>
      </c>
      <c r="B83" s="3"/>
      <c r="C83" s="3"/>
      <c r="D83" s="3"/>
      <c r="E83" s="4">
        <v>1</v>
      </c>
      <c r="F83" s="5"/>
      <c r="G83" s="5"/>
      <c r="H83" s="5">
        <v>1</v>
      </c>
      <c r="I83" s="5">
        <v>1</v>
      </c>
      <c r="J83" s="5">
        <v>1</v>
      </c>
      <c r="K83" s="5"/>
      <c r="L83" s="5"/>
      <c r="M83" s="5">
        <v>1</v>
      </c>
      <c r="N83" s="5">
        <v>1</v>
      </c>
      <c r="O83" s="7" t="s">
        <v>109</v>
      </c>
      <c r="P83" s="7" t="s">
        <v>110</v>
      </c>
      <c r="Q83" s="6">
        <v>49.924999999999997</v>
      </c>
      <c r="R83" s="6">
        <v>-6.2988999999999997</v>
      </c>
    </row>
    <row r="84" spans="1:18" x14ac:dyDescent="0.25">
      <c r="A84" s="3" t="s">
        <v>17</v>
      </c>
      <c r="B84" s="3"/>
      <c r="C84" s="3"/>
      <c r="D84" s="3"/>
      <c r="E84" s="4">
        <v>0</v>
      </c>
      <c r="F84" s="5"/>
      <c r="G84" s="5"/>
      <c r="H84" s="5"/>
      <c r="I84" s="5"/>
      <c r="J84" s="5"/>
      <c r="K84" s="5"/>
      <c r="L84" s="5"/>
      <c r="M84" s="5"/>
      <c r="N84" s="5"/>
      <c r="O84" s="7" t="s">
        <v>95</v>
      </c>
      <c r="P84" s="7" t="s">
        <v>96</v>
      </c>
      <c r="Q84" s="6">
        <v>50.7714</v>
      </c>
      <c r="R84" s="6">
        <v>0.10249999999999999</v>
      </c>
    </row>
    <row r="85" spans="1:18" x14ac:dyDescent="0.25">
      <c r="A85" s="3" t="s">
        <v>8</v>
      </c>
      <c r="B85" s="3">
        <v>4</v>
      </c>
      <c r="C85" s="3">
        <v>4</v>
      </c>
      <c r="D85" s="3">
        <v>7</v>
      </c>
      <c r="E85" s="4">
        <v>5</v>
      </c>
      <c r="F85" s="5">
        <v>5</v>
      </c>
      <c r="G85" s="5">
        <v>4</v>
      </c>
      <c r="H85" s="5">
        <v>5</v>
      </c>
      <c r="I85" s="5">
        <v>5</v>
      </c>
      <c r="J85" s="5">
        <v>5</v>
      </c>
      <c r="K85" s="5"/>
      <c r="L85" s="5"/>
      <c r="M85" s="5">
        <v>5</v>
      </c>
      <c r="N85" s="5">
        <v>5</v>
      </c>
      <c r="O85" s="7" t="s">
        <v>77</v>
      </c>
      <c r="P85" s="7" t="s">
        <v>78</v>
      </c>
      <c r="Q85" s="6">
        <v>51.440300000000001</v>
      </c>
      <c r="R85" s="6">
        <v>0.76249999999999996</v>
      </c>
    </row>
    <row r="86" spans="1:18" x14ac:dyDescent="0.25">
      <c r="A86" s="3" t="s">
        <v>47</v>
      </c>
      <c r="B86" s="3"/>
      <c r="C86" s="3"/>
      <c r="D86" s="3"/>
      <c r="E86" s="4">
        <v>0</v>
      </c>
      <c r="F86" s="5"/>
      <c r="G86" s="5"/>
      <c r="H86" s="5"/>
      <c r="I86" s="5">
        <v>7</v>
      </c>
      <c r="J86" s="5">
        <v>3</v>
      </c>
      <c r="K86" s="5"/>
      <c r="L86" s="5">
        <v>12</v>
      </c>
      <c r="M86" s="5">
        <v>3</v>
      </c>
      <c r="N86" s="5"/>
      <c r="O86" s="7" t="s">
        <v>149</v>
      </c>
      <c r="P86" s="7" t="s">
        <v>150</v>
      </c>
      <c r="Q86" s="6">
        <v>17.333300000000001</v>
      </c>
      <c r="R86" s="6">
        <v>-62.75</v>
      </c>
    </row>
    <row r="87" spans="1:18" x14ac:dyDescent="0.25">
      <c r="A87" s="3" t="s">
        <v>253</v>
      </c>
      <c r="B87" s="3"/>
      <c r="C87" s="3"/>
      <c r="D87" s="3"/>
      <c r="E87" s="4"/>
      <c r="F87" s="5"/>
      <c r="G87" s="5"/>
      <c r="H87" s="5"/>
      <c r="I87" s="5"/>
      <c r="J87" s="5">
        <v>2</v>
      </c>
      <c r="K87" s="5"/>
      <c r="L87" s="5"/>
      <c r="M87" s="5"/>
      <c r="N87" s="5"/>
      <c r="O87" s="7" t="s">
        <v>275</v>
      </c>
      <c r="P87" s="7" t="s">
        <v>276</v>
      </c>
      <c r="Q87" s="6">
        <v>17.727499999999999</v>
      </c>
      <c r="R87" s="6">
        <v>-64.746899999999997</v>
      </c>
    </row>
    <row r="88" spans="1:18" x14ac:dyDescent="0.25">
      <c r="A88" s="3" t="s">
        <v>57</v>
      </c>
      <c r="B88" s="3"/>
      <c r="C88" s="3"/>
      <c r="D88" s="3">
        <v>15</v>
      </c>
      <c r="E88" s="4">
        <v>16</v>
      </c>
      <c r="F88" s="5">
        <v>7</v>
      </c>
      <c r="G88" s="5">
        <v>7</v>
      </c>
      <c r="H88" s="5">
        <v>8</v>
      </c>
      <c r="I88" s="5">
        <v>7</v>
      </c>
      <c r="J88" s="5">
        <v>2</v>
      </c>
      <c r="K88" s="5">
        <v>12</v>
      </c>
      <c r="L88" s="5"/>
      <c r="M88" s="5">
        <v>2</v>
      </c>
      <c r="N88" s="5">
        <v>2</v>
      </c>
      <c r="O88" s="7" t="s">
        <v>171</v>
      </c>
      <c r="P88" s="7" t="s">
        <v>172</v>
      </c>
      <c r="Q88" s="6">
        <v>47.564700000000002</v>
      </c>
      <c r="R88" s="6">
        <v>-52.709200000000003</v>
      </c>
    </row>
    <row r="89" spans="1:18" x14ac:dyDescent="0.25">
      <c r="A89" s="3" t="s">
        <v>64</v>
      </c>
      <c r="B89" s="3"/>
      <c r="C89" s="3"/>
      <c r="D89" s="3"/>
      <c r="E89" s="4">
        <v>0</v>
      </c>
      <c r="F89" s="5"/>
      <c r="G89" s="5"/>
      <c r="H89" s="5"/>
      <c r="I89" s="5">
        <v>7</v>
      </c>
      <c r="J89" s="5">
        <v>3</v>
      </c>
      <c r="K89" s="5"/>
      <c r="L89" s="5">
        <v>49</v>
      </c>
      <c r="M89" s="5">
        <v>3</v>
      </c>
      <c r="N89" s="5">
        <v>3</v>
      </c>
      <c r="O89" s="7" t="s">
        <v>184</v>
      </c>
      <c r="P89" s="7" t="s">
        <v>185</v>
      </c>
      <c r="Q89" s="6">
        <v>13.8833</v>
      </c>
      <c r="R89" s="6">
        <v>-60.966700000000003</v>
      </c>
    </row>
    <row r="90" spans="1:18" x14ac:dyDescent="0.25">
      <c r="A90" s="3" t="s">
        <v>294</v>
      </c>
      <c r="B90" s="3"/>
      <c r="C90" s="3"/>
      <c r="D90" s="3"/>
      <c r="E90" s="4"/>
      <c r="F90" s="5"/>
      <c r="G90" s="5"/>
      <c r="H90" s="5"/>
      <c r="I90" s="5"/>
      <c r="J90" s="5"/>
      <c r="K90" s="5"/>
      <c r="L90" s="5"/>
      <c r="M90" s="5">
        <v>1</v>
      </c>
      <c r="N90" s="5">
        <v>1</v>
      </c>
      <c r="O90" s="7" t="s">
        <v>311</v>
      </c>
      <c r="P90" s="7" t="s">
        <v>312</v>
      </c>
      <c r="Q90" s="6">
        <v>37.783299999999997</v>
      </c>
      <c r="R90" s="6">
        <v>20.783300000000001</v>
      </c>
    </row>
    <row r="91" spans="1:18" x14ac:dyDescent="0.25">
      <c r="A91" s="3" t="s">
        <v>195</v>
      </c>
      <c r="B91" s="3"/>
      <c r="C91" s="3"/>
      <c r="D91" s="3"/>
      <c r="E91" s="4">
        <v>1</v>
      </c>
      <c r="F91" s="5"/>
      <c r="G91" s="5"/>
      <c r="H91" s="5"/>
      <c r="I91" s="5"/>
      <c r="J91" s="5"/>
      <c r="K91" s="5"/>
      <c r="L91" s="5"/>
      <c r="M91" s="5"/>
      <c r="N91" s="5"/>
      <c r="O91" s="10" t="s">
        <v>207</v>
      </c>
      <c r="P91" s="7" t="s">
        <v>208</v>
      </c>
      <c r="Q91" s="6">
        <v>50.155200000000001</v>
      </c>
      <c r="R91" s="6">
        <v>-5.0236000000000001</v>
      </c>
    </row>
    <row r="92" spans="1:18" x14ac:dyDescent="0.25">
      <c r="A92" s="3" t="s">
        <v>254</v>
      </c>
      <c r="B92" s="3"/>
      <c r="C92" s="3"/>
      <c r="D92" s="3"/>
      <c r="E92" s="4"/>
      <c r="F92" s="5"/>
      <c r="G92" s="5"/>
      <c r="H92" s="5"/>
      <c r="I92" s="5"/>
      <c r="J92" s="5">
        <v>1</v>
      </c>
      <c r="K92" s="5"/>
      <c r="L92" s="5"/>
      <c r="M92" s="5"/>
      <c r="N92" s="5"/>
      <c r="O92" s="7" t="s">
        <v>277</v>
      </c>
      <c r="P92" s="7" t="s">
        <v>278</v>
      </c>
      <c r="Q92" s="6">
        <v>18.341699999999999</v>
      </c>
      <c r="R92" s="6">
        <v>-64.930599999999998</v>
      </c>
    </row>
    <row r="93" spans="1:18" x14ac:dyDescent="0.25">
      <c r="A93" s="3" t="s">
        <v>50</v>
      </c>
      <c r="B93" s="3"/>
      <c r="C93" s="3"/>
      <c r="D93" s="3"/>
      <c r="E93" s="4">
        <v>0</v>
      </c>
      <c r="F93" s="5"/>
      <c r="G93" s="5"/>
      <c r="H93" s="5"/>
      <c r="I93" s="5">
        <v>7</v>
      </c>
      <c r="J93" s="5">
        <v>3</v>
      </c>
      <c r="K93" s="5"/>
      <c r="L93" s="5"/>
      <c r="M93" s="5">
        <v>3</v>
      </c>
      <c r="N93" s="5"/>
      <c r="O93" s="7" t="s">
        <v>155</v>
      </c>
      <c r="P93" s="7" t="s">
        <v>156</v>
      </c>
      <c r="Q93" s="6">
        <v>13.25</v>
      </c>
      <c r="R93" s="6">
        <v>-61.2</v>
      </c>
    </row>
    <row r="94" spans="1:18" x14ac:dyDescent="0.25">
      <c r="A94" s="3" t="s">
        <v>30</v>
      </c>
      <c r="B94" s="3"/>
      <c r="C94" s="3"/>
      <c r="D94" s="3"/>
      <c r="E94" s="4">
        <v>2</v>
      </c>
      <c r="F94" s="5"/>
      <c r="G94" s="5"/>
      <c r="H94" s="5">
        <v>1</v>
      </c>
      <c r="I94" s="5">
        <v>1</v>
      </c>
      <c r="J94" s="5">
        <v>1</v>
      </c>
      <c r="K94" s="5"/>
      <c r="L94" s="5"/>
      <c r="M94" s="5">
        <v>1</v>
      </c>
      <c r="N94" s="5"/>
      <c r="O94" s="7" t="s">
        <v>117</v>
      </c>
      <c r="P94" s="7" t="s">
        <v>118</v>
      </c>
      <c r="Q94" s="6">
        <v>56.118899999999996</v>
      </c>
      <c r="R94" s="6">
        <v>-3.9367000000000001</v>
      </c>
    </row>
    <row r="95" spans="1:18" x14ac:dyDescent="0.25">
      <c r="A95" s="3" t="s">
        <v>251</v>
      </c>
      <c r="B95" s="3"/>
      <c r="C95" s="3"/>
      <c r="D95" s="3"/>
      <c r="E95" s="4"/>
      <c r="F95" s="5"/>
      <c r="G95" s="5"/>
      <c r="H95" s="5"/>
      <c r="I95" s="5"/>
      <c r="J95" s="5">
        <v>3</v>
      </c>
      <c r="K95" s="5"/>
      <c r="L95" s="5">
        <v>7</v>
      </c>
      <c r="M95" s="5"/>
      <c r="N95" s="5"/>
      <c r="O95" s="7" t="s">
        <v>271</v>
      </c>
      <c r="P95" s="7" t="s">
        <v>272</v>
      </c>
      <c r="Q95" s="6">
        <v>4</v>
      </c>
      <c r="R95" s="6">
        <v>-56</v>
      </c>
    </row>
    <row r="96" spans="1:18" x14ac:dyDescent="0.25">
      <c r="A96" s="3" t="s">
        <v>37</v>
      </c>
      <c r="B96" s="3"/>
      <c r="C96" s="3"/>
      <c r="D96" s="3"/>
      <c r="E96" s="4">
        <v>1</v>
      </c>
      <c r="F96" s="5"/>
      <c r="G96" s="5"/>
      <c r="H96" s="5">
        <v>1</v>
      </c>
      <c r="I96" s="5">
        <v>1</v>
      </c>
      <c r="J96" s="5">
        <v>1</v>
      </c>
      <c r="K96" s="5"/>
      <c r="L96" s="5"/>
      <c r="M96" s="5">
        <v>1</v>
      </c>
      <c r="N96" s="5"/>
      <c r="O96" s="7" t="s">
        <v>131</v>
      </c>
      <c r="P96" s="7" t="s">
        <v>132</v>
      </c>
      <c r="Q96" s="6">
        <v>55.017800000000001</v>
      </c>
      <c r="R96" s="6">
        <v>-1.4189000000000001</v>
      </c>
    </row>
    <row r="97" spans="1:18" x14ac:dyDescent="0.25">
      <c r="A97" s="3" t="s">
        <v>246</v>
      </c>
      <c r="B97" s="3"/>
      <c r="C97" s="3"/>
      <c r="D97" s="3"/>
      <c r="E97" s="4"/>
      <c r="F97" s="5"/>
      <c r="G97" s="5"/>
      <c r="H97" s="5"/>
      <c r="I97" s="5"/>
      <c r="J97" s="5">
        <v>2</v>
      </c>
      <c r="K97" s="5"/>
      <c r="L97" s="5"/>
      <c r="M97" s="5">
        <v>2</v>
      </c>
      <c r="N97" s="5">
        <v>1</v>
      </c>
      <c r="O97" s="3"/>
      <c r="P97" s="3"/>
      <c r="Q97" s="6">
        <v>50.818399999999997</v>
      </c>
      <c r="R97" s="6">
        <v>-1.0874999999999999</v>
      </c>
    </row>
    <row r="98" spans="1:18" x14ac:dyDescent="0.25">
      <c r="A98" s="3" t="s">
        <v>58</v>
      </c>
      <c r="B98" s="3"/>
      <c r="C98" s="3"/>
      <c r="D98" s="3"/>
      <c r="E98" s="4">
        <v>0</v>
      </c>
      <c r="F98" s="5"/>
      <c r="G98" s="5"/>
      <c r="H98" s="5"/>
      <c r="I98" s="5">
        <v>7</v>
      </c>
      <c r="J98" s="5">
        <v>3</v>
      </c>
      <c r="K98" s="5"/>
      <c r="L98" s="5">
        <v>6</v>
      </c>
      <c r="M98" s="5">
        <v>3</v>
      </c>
      <c r="N98" s="5"/>
      <c r="O98" s="7" t="s">
        <v>173</v>
      </c>
      <c r="P98" s="7" t="s">
        <v>174</v>
      </c>
      <c r="Q98" s="6">
        <v>11</v>
      </c>
      <c r="R98" s="6">
        <v>-61</v>
      </c>
    </row>
    <row r="99" spans="1:18" x14ac:dyDescent="0.25">
      <c r="A99" s="3" t="s">
        <v>288</v>
      </c>
      <c r="B99" s="3"/>
      <c r="C99" s="3"/>
      <c r="D99" s="3"/>
      <c r="E99" s="4"/>
      <c r="F99" s="5"/>
      <c r="G99" s="5"/>
      <c r="H99" s="5"/>
      <c r="I99" s="5"/>
      <c r="J99" s="5"/>
      <c r="K99" s="5">
        <v>21</v>
      </c>
      <c r="L99" s="5">
        <v>28</v>
      </c>
      <c r="M99" s="5">
        <v>3</v>
      </c>
      <c r="N99" s="5">
        <v>3</v>
      </c>
      <c r="O99" s="7" t="s">
        <v>301</v>
      </c>
      <c r="P99" s="7" t="s">
        <v>302</v>
      </c>
      <c r="Q99" s="6">
        <v>8.5708000000000002</v>
      </c>
      <c r="R99" s="6">
        <v>81.2333</v>
      </c>
    </row>
    <row r="100" spans="1:18" x14ac:dyDescent="0.25">
      <c r="A100" s="3" t="s">
        <v>250</v>
      </c>
      <c r="B100" s="3"/>
      <c r="C100" s="3"/>
      <c r="D100" s="3"/>
      <c r="E100" s="4"/>
      <c r="F100" s="5"/>
      <c r="G100" s="5"/>
      <c r="H100" s="5"/>
      <c r="I100" s="5"/>
      <c r="J100" s="5">
        <v>3</v>
      </c>
      <c r="K100" s="5"/>
      <c r="L100" s="5">
        <v>8</v>
      </c>
      <c r="M100" s="5">
        <v>3</v>
      </c>
      <c r="N100" s="5"/>
      <c r="O100" s="7" t="s">
        <v>266</v>
      </c>
      <c r="P100" s="7" t="s">
        <v>267</v>
      </c>
      <c r="Q100" s="6">
        <v>10.4611</v>
      </c>
      <c r="R100" s="6">
        <v>-61.256900000000002</v>
      </c>
    </row>
    <row r="101" spans="1:18" x14ac:dyDescent="0.25">
      <c r="A101" s="3" t="s">
        <v>7</v>
      </c>
      <c r="B101" s="3">
        <v>2</v>
      </c>
      <c r="C101" s="3">
        <v>2</v>
      </c>
      <c r="D101" s="3">
        <v>2</v>
      </c>
      <c r="E101" s="4">
        <v>3</v>
      </c>
      <c r="F101" s="5">
        <v>3</v>
      </c>
      <c r="G101" s="5">
        <v>2</v>
      </c>
      <c r="H101" s="5">
        <v>1</v>
      </c>
      <c r="I101" s="5">
        <v>2</v>
      </c>
      <c r="J101" s="5">
        <v>2</v>
      </c>
      <c r="K101" s="5"/>
      <c r="L101" s="5"/>
      <c r="M101" s="5">
        <v>3</v>
      </c>
      <c r="N101" s="5">
        <v>3</v>
      </c>
      <c r="O101" s="7" t="s">
        <v>75</v>
      </c>
      <c r="P101" s="7" t="s">
        <v>76</v>
      </c>
      <c r="Q101" s="6">
        <v>51.406700000000001</v>
      </c>
      <c r="R101" s="6">
        <v>0.52690000000000003</v>
      </c>
    </row>
    <row r="102" spans="1:18" x14ac:dyDescent="0.25">
      <c r="A102" s="3" t="s">
        <v>10</v>
      </c>
      <c r="B102" s="3"/>
      <c r="C102" s="3"/>
      <c r="D102" s="3"/>
      <c r="E102" s="4">
        <v>0</v>
      </c>
      <c r="F102" s="5"/>
      <c r="G102" s="5"/>
      <c r="H102" s="5"/>
      <c r="I102" s="5">
        <v>6</v>
      </c>
      <c r="J102" s="5">
        <v>7</v>
      </c>
      <c r="K102" s="5"/>
      <c r="L102" s="5"/>
      <c r="M102" s="5">
        <v>8</v>
      </c>
      <c r="N102" s="5">
        <v>8</v>
      </c>
      <c r="O102" s="7" t="s">
        <v>81</v>
      </c>
      <c r="P102" s="7" t="s">
        <v>82</v>
      </c>
      <c r="Q102" s="6">
        <v>51.686900000000001</v>
      </c>
      <c r="R102" s="6">
        <v>-4.1999999999999997E-3</v>
      </c>
    </row>
    <row r="103" spans="1:18" x14ac:dyDescent="0.25">
      <c r="A103" s="3" t="s">
        <v>249</v>
      </c>
      <c r="B103" s="3"/>
      <c r="C103" s="3"/>
      <c r="D103" s="3"/>
      <c r="E103" s="4"/>
      <c r="F103" s="5"/>
      <c r="G103" s="5"/>
      <c r="H103" s="5"/>
      <c r="I103" s="5"/>
      <c r="J103" s="5">
        <v>3</v>
      </c>
      <c r="K103" s="5"/>
      <c r="L103" s="5"/>
      <c r="M103" s="5">
        <v>4</v>
      </c>
      <c r="N103" s="5">
        <v>4</v>
      </c>
      <c r="O103" s="7" t="s">
        <v>262</v>
      </c>
      <c r="P103" s="7" t="s">
        <v>263</v>
      </c>
      <c r="Q103" s="6">
        <v>52.229399999999998</v>
      </c>
      <c r="R103" s="6">
        <v>-1.0835999999999999</v>
      </c>
    </row>
    <row r="104" spans="1:18" x14ac:dyDescent="0.25">
      <c r="A104" s="3" t="s">
        <v>227</v>
      </c>
      <c r="B104" s="3"/>
      <c r="C104" s="3"/>
      <c r="D104" s="3"/>
      <c r="E104" s="4"/>
      <c r="F104" s="5"/>
      <c r="G104" s="5">
        <v>13</v>
      </c>
      <c r="H104" s="5"/>
      <c r="I104" s="5"/>
      <c r="J104" s="5"/>
      <c r="K104" s="5"/>
      <c r="L104" s="5"/>
      <c r="M104" s="5"/>
      <c r="N104" s="5"/>
      <c r="O104" s="7" t="s">
        <v>241</v>
      </c>
      <c r="P104" s="7" t="s">
        <v>242</v>
      </c>
      <c r="Q104" s="6">
        <v>30.421099999999999</v>
      </c>
      <c r="R104" s="6">
        <v>-87.216700000000003</v>
      </c>
    </row>
    <row r="105" spans="1:18" x14ac:dyDescent="0.25">
      <c r="A105" s="3" t="s">
        <v>3</v>
      </c>
      <c r="B105" s="3">
        <v>7</v>
      </c>
      <c r="C105" s="3">
        <v>7</v>
      </c>
      <c r="D105" s="3">
        <v>7</v>
      </c>
      <c r="E105" s="4">
        <v>8</v>
      </c>
      <c r="F105" s="5">
        <v>7</v>
      </c>
      <c r="G105" s="5">
        <v>7</v>
      </c>
      <c r="H105" s="5">
        <v>9</v>
      </c>
      <c r="I105" s="5">
        <v>7</v>
      </c>
      <c r="J105" s="5">
        <v>11</v>
      </c>
      <c r="K105" s="5"/>
      <c r="L105" s="5"/>
      <c r="M105" s="5">
        <v>19</v>
      </c>
      <c r="N105" s="5">
        <v>19</v>
      </c>
      <c r="O105" s="7" t="s">
        <v>67</v>
      </c>
      <c r="P105" s="7" t="s">
        <v>68</v>
      </c>
      <c r="Q105" s="6">
        <v>51.4908</v>
      </c>
      <c r="R105" s="6">
        <v>6.4699999999999994E-2</v>
      </c>
    </row>
    <row r="106" spans="1:18" x14ac:dyDescent="0.25">
      <c r="A106" s="3" t="s">
        <v>40</v>
      </c>
      <c r="B106" s="3"/>
      <c r="C106" s="3"/>
      <c r="D106" s="3"/>
      <c r="E106" s="4">
        <v>2</v>
      </c>
      <c r="F106" s="5"/>
      <c r="G106" s="5"/>
      <c r="H106" s="5">
        <v>1</v>
      </c>
      <c r="I106" s="5">
        <v>1</v>
      </c>
      <c r="J106" s="5">
        <v>3</v>
      </c>
      <c r="K106" s="5"/>
      <c r="L106" s="5"/>
      <c r="M106" s="5">
        <v>3</v>
      </c>
      <c r="N106" s="5"/>
      <c r="O106" s="7" t="s">
        <v>137</v>
      </c>
      <c r="P106" s="7" t="s">
        <v>138</v>
      </c>
      <c r="Q106" s="6">
        <v>52.6081</v>
      </c>
      <c r="R106" s="6">
        <v>1.7302999999999999</v>
      </c>
    </row>
    <row r="107" spans="1:18" x14ac:dyDescent="0.25">
      <c r="A107" s="3" t="s">
        <v>293</v>
      </c>
      <c r="B107" s="3"/>
      <c r="C107" s="3"/>
      <c r="D107" s="3"/>
      <c r="E107" s="4"/>
      <c r="F107" s="5"/>
      <c r="G107" s="5"/>
      <c r="H107" s="5"/>
      <c r="I107" s="5"/>
      <c r="J107" s="5"/>
      <c r="K107" s="5"/>
      <c r="L107" s="5"/>
      <c r="M107" s="5">
        <v>1</v>
      </c>
      <c r="N107" s="5">
        <v>1</v>
      </c>
      <c r="O107" s="7" t="s">
        <v>311</v>
      </c>
      <c r="P107" s="7" t="s">
        <v>312</v>
      </c>
      <c r="Q107" s="6">
        <v>37.783299999999997</v>
      </c>
      <c r="R107" s="6">
        <v>20.783300000000001</v>
      </c>
    </row>
  </sheetData>
  <sortState ref="A2:R107">
    <sortCondition ref="A2:A107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05429-DF67-4667-ABE5-2E53DE52841D}">
  <dimension ref="A1:D67"/>
  <sheetViews>
    <sheetView workbookViewId="0">
      <selection activeCell="E66" sqref="E66"/>
    </sheetView>
  </sheetViews>
  <sheetFormatPr defaultRowHeight="15" x14ac:dyDescent="0.25"/>
  <cols>
    <col min="4" max="4" width="12.140625" bestFit="1" customWidth="1"/>
  </cols>
  <sheetData>
    <row r="1" spans="1:4" x14ac:dyDescent="0.25">
      <c r="A1" t="str">
        <f>+Sheet1!A1</f>
        <v>Place</v>
      </c>
      <c r="B1" t="str">
        <f>+Sheet1!M1</f>
        <v>1818 Number of established employees (WO 54/221)</v>
      </c>
      <c r="C1" t="str">
        <f>+Sheet1!Q1</f>
        <v>Latitude (decimal)</v>
      </c>
      <c r="D1" t="str">
        <f>+Sheet1!R1</f>
        <v>Longitude (Decimal)</v>
      </c>
    </row>
    <row r="2" spans="1:4" x14ac:dyDescent="0.25">
      <c r="A2" t="str">
        <f>+Sheet1!A2</f>
        <v>Alderney</v>
      </c>
      <c r="B2">
        <f>+Sheet1!M2</f>
        <v>0</v>
      </c>
      <c r="C2">
        <f>+Sheet1!Q2</f>
        <v>49.716700000000003</v>
      </c>
      <c r="D2">
        <f>+Sheet1!R2</f>
        <v>-2.2000000000000002</v>
      </c>
    </row>
    <row r="3" spans="1:4" x14ac:dyDescent="0.25">
      <c r="A3" t="str">
        <f>+Sheet1!A3</f>
        <v>Annapolis</v>
      </c>
      <c r="B3">
        <f>+Sheet1!M3</f>
        <v>1</v>
      </c>
      <c r="C3">
        <f>+Sheet1!Q3</f>
        <v>44.583300000000001</v>
      </c>
      <c r="D3">
        <f>+Sheet1!R3</f>
        <v>-65.165300000000002</v>
      </c>
    </row>
    <row r="4" spans="1:4" x14ac:dyDescent="0.25">
      <c r="A4" t="str">
        <f>+Sheet1!A4</f>
        <v>Antigua</v>
      </c>
      <c r="B4">
        <f>+Sheet1!M4</f>
        <v>3</v>
      </c>
      <c r="C4">
        <f>+Sheet1!Q4</f>
        <v>17.075800000000001</v>
      </c>
      <c r="D4">
        <f>+Sheet1!R4</f>
        <v>-61.795299999999997</v>
      </c>
    </row>
    <row r="5" spans="1:4" x14ac:dyDescent="0.25">
      <c r="A5" t="str">
        <f>+Sheet1!A5</f>
        <v>Arderseer</v>
      </c>
      <c r="B5">
        <f>+Sheet1!M5</f>
        <v>0</v>
      </c>
      <c r="C5">
        <f>+Sheet1!Q5</f>
        <v>57.566699999999997</v>
      </c>
      <c r="D5">
        <f>+Sheet1!R5</f>
        <v>-4.0377999999999998</v>
      </c>
    </row>
    <row r="6" spans="1:4" x14ac:dyDescent="0.25">
      <c r="A6" t="str">
        <f>+Sheet1!A6</f>
        <v>Arundel Haven</v>
      </c>
      <c r="B6">
        <f>+Sheet1!M6</f>
        <v>0</v>
      </c>
      <c r="C6">
        <f>+Sheet1!Q6</f>
        <v>50.854199999999999</v>
      </c>
      <c r="D6">
        <f>+Sheet1!R6</f>
        <v>-0.55389999999999995</v>
      </c>
    </row>
    <row r="7" spans="1:4" x14ac:dyDescent="0.25">
      <c r="A7" t="str">
        <f>+Sheet1!A7</f>
        <v>Bahama Islands</v>
      </c>
      <c r="B7">
        <f>+Sheet1!M7</f>
        <v>2</v>
      </c>
      <c r="C7">
        <f>+Sheet1!Q7</f>
        <v>25.040600000000001</v>
      </c>
      <c r="D7">
        <f>+Sheet1!R7</f>
        <v>-77.371099999999998</v>
      </c>
    </row>
    <row r="8" spans="1:4" x14ac:dyDescent="0.25">
      <c r="A8" t="str">
        <f>+Sheet1!A8</f>
        <v>Barbadoes</v>
      </c>
      <c r="B8">
        <f>+Sheet1!M8</f>
        <v>3</v>
      </c>
      <c r="C8">
        <f>+Sheet1!Q8</f>
        <v>13.164400000000001</v>
      </c>
      <c r="D8">
        <f>+Sheet1!R8</f>
        <v>-59.551400000000001</v>
      </c>
    </row>
    <row r="9" spans="1:4" x14ac:dyDescent="0.25">
      <c r="A9" t="str">
        <f>+Sheet1!A9</f>
        <v>Berbice</v>
      </c>
      <c r="B9">
        <f>+Sheet1!M9</f>
        <v>1</v>
      </c>
      <c r="C9">
        <f>+Sheet1!Q9</f>
        <v>6.0080999999999998</v>
      </c>
      <c r="D9">
        <f>+Sheet1!R9</f>
        <v>-58.306899999999999</v>
      </c>
    </row>
    <row r="10" spans="1:4" x14ac:dyDescent="0.25">
      <c r="A10" t="str">
        <f>+Sheet1!A10</f>
        <v>Bermuda</v>
      </c>
      <c r="B10">
        <f>+Sheet1!M10</f>
        <v>3</v>
      </c>
      <c r="C10">
        <f>+Sheet1!Q10</f>
        <v>32.33</v>
      </c>
      <c r="D10">
        <f>+Sheet1!R10</f>
        <v>-64.739999999999995</v>
      </c>
    </row>
    <row r="11" spans="1:4" x14ac:dyDescent="0.25">
      <c r="A11" t="str">
        <f>+Sheet1!A20</f>
        <v>Ceylon</v>
      </c>
      <c r="B11">
        <f>+Sheet1!M20</f>
        <v>0</v>
      </c>
      <c r="C11">
        <f>+Sheet1!Q20</f>
        <v>7.75</v>
      </c>
      <c r="D11">
        <f>+Sheet1!R20</f>
        <v>80.75</v>
      </c>
    </row>
    <row r="12" spans="1:4" x14ac:dyDescent="0.25">
      <c r="A12" t="str">
        <f>+Sheet1!A21</f>
        <v>Chatham</v>
      </c>
      <c r="B12">
        <f>+Sheet1!M21</f>
        <v>11</v>
      </c>
      <c r="C12">
        <f>+Sheet1!Q21</f>
        <v>51.378900000000002</v>
      </c>
      <c r="D12">
        <f>+Sheet1!R21</f>
        <v>0.52780000000000005</v>
      </c>
    </row>
    <row r="13" spans="1:4" x14ac:dyDescent="0.25">
      <c r="A13" t="str">
        <f>+Sheet1!A22</f>
        <v>Chester Castle</v>
      </c>
      <c r="B13">
        <f>+Sheet1!M22</f>
        <v>1</v>
      </c>
      <c r="C13">
        <f>+Sheet1!Q22</f>
        <v>53.185299999999998</v>
      </c>
      <c r="D13">
        <f>+Sheet1!R22</f>
        <v>-2.8919000000000001</v>
      </c>
    </row>
    <row r="14" spans="1:4" x14ac:dyDescent="0.25">
      <c r="A14" t="str">
        <f>+Sheet1!A23</f>
        <v>Colombo</v>
      </c>
      <c r="B14">
        <f>+Sheet1!M23</f>
        <v>7</v>
      </c>
      <c r="C14">
        <f>+Sheet1!Q23</f>
        <v>6.9318999999999997</v>
      </c>
      <c r="D14">
        <f>+Sheet1!R23</f>
        <v>79.847800000000007</v>
      </c>
    </row>
    <row r="15" spans="1:4" x14ac:dyDescent="0.25">
      <c r="A15" t="str">
        <f>+Sheet1!A24</f>
        <v>Corfu</v>
      </c>
      <c r="B15">
        <f>+Sheet1!M24</f>
        <v>4</v>
      </c>
      <c r="C15">
        <f>+Sheet1!Q24</f>
        <v>39.598100000000002</v>
      </c>
      <c r="D15">
        <f>+Sheet1!R24</f>
        <v>19.8522</v>
      </c>
    </row>
    <row r="16" spans="1:4" x14ac:dyDescent="0.25">
      <c r="A16" t="str">
        <f>+Sheet1!A25</f>
        <v>Corsica</v>
      </c>
      <c r="B16">
        <f>+Sheet1!M25</f>
        <v>0</v>
      </c>
      <c r="C16">
        <f>+Sheet1!Q25</f>
        <v>42.061399999999999</v>
      </c>
      <c r="D16">
        <f>+Sheet1!R25</f>
        <v>8.9542000000000002</v>
      </c>
    </row>
    <row r="17" spans="1:4" x14ac:dyDescent="0.25">
      <c r="A17" t="str">
        <f>+Sheet1!A26</f>
        <v>Curacao</v>
      </c>
      <c r="B17">
        <f>+Sheet1!M26</f>
        <v>0</v>
      </c>
      <c r="C17">
        <f>+Sheet1!Q26</f>
        <v>12.166700000000001</v>
      </c>
      <c r="D17">
        <f>+Sheet1!R26</f>
        <v>-68.966700000000003</v>
      </c>
    </row>
    <row r="18" spans="1:4" x14ac:dyDescent="0.25">
      <c r="A18" t="str">
        <f>+Sheet1!A27</f>
        <v>Dartmouth</v>
      </c>
      <c r="B18">
        <f>+Sheet1!M27</f>
        <v>0</v>
      </c>
      <c r="C18">
        <f>+Sheet1!Q27</f>
        <v>50.351900000000001</v>
      </c>
      <c r="D18">
        <f>+Sheet1!R27</f>
        <v>-3.5792000000000002</v>
      </c>
    </row>
    <row r="19" spans="1:4" x14ac:dyDescent="0.25">
      <c r="A19" t="str">
        <f>+Sheet1!A28</f>
        <v>Demerara</v>
      </c>
      <c r="B19">
        <f>+Sheet1!M28</f>
        <v>3</v>
      </c>
      <c r="C19">
        <f>+Sheet1!Q28</f>
        <v>6.0080999999999998</v>
      </c>
      <c r="D19">
        <f>+Sheet1!R28</f>
        <v>-58.306899999999999</v>
      </c>
    </row>
    <row r="20" spans="1:4" x14ac:dyDescent="0.25">
      <c r="A20" t="str">
        <f>+Sheet1!A29</f>
        <v>Dominica</v>
      </c>
      <c r="B20">
        <f>+Sheet1!M29</f>
        <v>3</v>
      </c>
      <c r="C20">
        <f>+Sheet1!Q29</f>
        <v>15.5</v>
      </c>
      <c r="D20">
        <f>+Sheet1!R29</f>
        <v>-61.333300000000001</v>
      </c>
    </row>
    <row r="21" spans="1:4" x14ac:dyDescent="0.25">
      <c r="A21" t="str">
        <f>+Sheet1!A30</f>
        <v>Dover</v>
      </c>
      <c r="B21">
        <f>+Sheet1!M30</f>
        <v>4</v>
      </c>
      <c r="C21">
        <f>+Sheet1!Q30</f>
        <v>51.125799999999998</v>
      </c>
      <c r="D21">
        <f>+Sheet1!R30</f>
        <v>1.3125</v>
      </c>
    </row>
    <row r="22" spans="1:4" x14ac:dyDescent="0.25">
      <c r="A22" t="str">
        <f>+Sheet1!A31</f>
        <v>Dumbarton Castle</v>
      </c>
      <c r="B22">
        <f>+Sheet1!M31</f>
        <v>0</v>
      </c>
      <c r="C22">
        <f>+Sheet1!Q31</f>
        <v>7.5671999999999997</v>
      </c>
      <c r="D22">
        <f>+Sheet1!R31</f>
        <v>-58.6922</v>
      </c>
    </row>
    <row r="23" spans="1:4" x14ac:dyDescent="0.25">
      <c r="A23" t="str">
        <f>+Sheet1!A35</f>
        <v>Folkstone</v>
      </c>
      <c r="B23">
        <f>+Sheet1!M35</f>
        <v>0</v>
      </c>
      <c r="C23">
        <f>+Sheet1!Q35</f>
        <v>51.097200000000001</v>
      </c>
      <c r="D23">
        <f>+Sheet1!R35</f>
        <v>1.1386000000000001</v>
      </c>
    </row>
    <row r="24" spans="1:4" x14ac:dyDescent="0.25">
      <c r="A24" t="str">
        <f>+Sheet1!A36</f>
        <v>Fort Augustus</v>
      </c>
      <c r="B24">
        <f>+Sheet1!M36</f>
        <v>0</v>
      </c>
      <c r="C24">
        <f>+Sheet1!Q36</f>
        <v>57.143099999999997</v>
      </c>
      <c r="D24">
        <f>+Sheet1!R36</f>
        <v>-4.6821999999999999</v>
      </c>
    </row>
    <row r="25" spans="1:4" x14ac:dyDescent="0.25">
      <c r="A25" t="str">
        <f>+Sheet1!A37</f>
        <v>Fort George</v>
      </c>
      <c r="B25">
        <f>+Sheet1!M37</f>
        <v>1</v>
      </c>
      <c r="C25">
        <f>+Sheet1!Q37</f>
        <v>57.683300000000003</v>
      </c>
      <c r="D25">
        <f>+Sheet1!R37</f>
        <v>-4.0716999999999999</v>
      </c>
    </row>
    <row r="26" spans="1:4" x14ac:dyDescent="0.25">
      <c r="A26" t="str">
        <f>+Sheet1!A38</f>
        <v>Fort Lewis, Senegal</v>
      </c>
      <c r="B26">
        <f>+Sheet1!M38</f>
        <v>0</v>
      </c>
      <c r="C26">
        <f>+Sheet1!Q38</f>
        <v>14.5</v>
      </c>
      <c r="D26">
        <f>+Sheet1!R38</f>
        <v>-14.25</v>
      </c>
    </row>
    <row r="27" spans="1:4" x14ac:dyDescent="0.25">
      <c r="A27" t="str">
        <f>+Sheet1!A39</f>
        <v>Fort William</v>
      </c>
      <c r="B27">
        <f>+Sheet1!M39</f>
        <v>1</v>
      </c>
      <c r="C27">
        <f>+Sheet1!Q39</f>
        <v>56.816400000000002</v>
      </c>
      <c r="D27">
        <f>+Sheet1!R39</f>
        <v>-5.1119000000000003</v>
      </c>
    </row>
    <row r="28" spans="1:4" x14ac:dyDescent="0.25">
      <c r="A28" t="str">
        <f>+Sheet1!A40</f>
        <v>Gibraltar</v>
      </c>
      <c r="B28">
        <f>+Sheet1!M40</f>
        <v>8</v>
      </c>
      <c r="C28">
        <f>+Sheet1!Q40</f>
        <v>36.1447</v>
      </c>
      <c r="D28">
        <f>+Sheet1!R40</f>
        <v>-5.3525</v>
      </c>
    </row>
    <row r="29" spans="1:4" x14ac:dyDescent="0.25">
      <c r="A29" t="str">
        <f>+Sheet1!A41</f>
        <v>Goree</v>
      </c>
      <c r="B29">
        <f>+Sheet1!M41</f>
        <v>0</v>
      </c>
      <c r="C29">
        <f>+Sheet1!Q41</f>
        <v>14.6669</v>
      </c>
      <c r="D29">
        <f>+Sheet1!R41</f>
        <v>-17.398099999999999</v>
      </c>
    </row>
    <row r="30" spans="1:4" x14ac:dyDescent="0.25">
      <c r="A30" t="str">
        <f>+Sheet1!A42</f>
        <v>Gravesend and Tilbury</v>
      </c>
      <c r="B30">
        <f>+Sheet1!M42</f>
        <v>3</v>
      </c>
      <c r="C30">
        <f>+Sheet1!Q42</f>
        <v>51.441899999999997</v>
      </c>
      <c r="D30">
        <f>+Sheet1!R42</f>
        <v>0.37080000000000002</v>
      </c>
    </row>
    <row r="31" spans="1:4" x14ac:dyDescent="0.25">
      <c r="A31" t="str">
        <f>+Sheet1!A43</f>
        <v>Greenwich</v>
      </c>
      <c r="B31">
        <f>+Sheet1!M43</f>
        <v>0</v>
      </c>
      <c r="C31">
        <f>+Sheet1!Q43</f>
        <v>51.476700000000001</v>
      </c>
      <c r="D31">
        <f>+Sheet1!R43</f>
        <v>0</v>
      </c>
    </row>
    <row r="32" spans="1:4" x14ac:dyDescent="0.25">
      <c r="A32" t="str">
        <f>+Sheet1!A44</f>
        <v>Grenada</v>
      </c>
      <c r="B32">
        <f>+Sheet1!M44</f>
        <v>3</v>
      </c>
      <c r="C32">
        <f>+Sheet1!Q44</f>
        <v>12.1167</v>
      </c>
      <c r="D32">
        <f>+Sheet1!R44</f>
        <v>-61.666699999999999</v>
      </c>
    </row>
    <row r="33" spans="1:4" x14ac:dyDescent="0.25">
      <c r="A33" t="str">
        <f>+Sheet1!A45</f>
        <v>Guadeloupe</v>
      </c>
      <c r="B33">
        <f>+Sheet1!M45</f>
        <v>0</v>
      </c>
      <c r="C33">
        <f>+Sheet1!Q45</f>
        <v>16.25</v>
      </c>
      <c r="D33">
        <f>+Sheet1!R45</f>
        <v>-61.583300000000001</v>
      </c>
    </row>
    <row r="34" spans="1:4" x14ac:dyDescent="0.25">
      <c r="A34" t="str">
        <f>+Sheet1!A46</f>
        <v>Guernsey</v>
      </c>
      <c r="B34">
        <f>+Sheet1!M46</f>
        <v>3</v>
      </c>
      <c r="C34">
        <f>+Sheet1!Q46</f>
        <v>49.454700000000003</v>
      </c>
      <c r="D34">
        <f>+Sheet1!R46</f>
        <v>-2.5760999999999998</v>
      </c>
    </row>
    <row r="35" spans="1:4" x14ac:dyDescent="0.25">
      <c r="A35" t="str">
        <f>+Sheet1!A47</f>
        <v>Halifax</v>
      </c>
      <c r="B35">
        <f>+Sheet1!M47</f>
        <v>4</v>
      </c>
      <c r="C35">
        <f>+Sheet1!Q47</f>
        <v>44.645800000000001</v>
      </c>
      <c r="D35">
        <f>+Sheet1!R47</f>
        <v>-63.573300000000003</v>
      </c>
    </row>
    <row r="36" spans="1:4" x14ac:dyDescent="0.25">
      <c r="A36" t="str">
        <f>+Sheet1!A48</f>
        <v>Hastings</v>
      </c>
      <c r="B36">
        <f>+Sheet1!M48</f>
        <v>0</v>
      </c>
      <c r="C36">
        <f>+Sheet1!Q48</f>
        <v>50.854999999999997</v>
      </c>
      <c r="D36">
        <f>+Sheet1!R48</f>
        <v>0.57279999999999998</v>
      </c>
    </row>
    <row r="37" spans="1:4" x14ac:dyDescent="0.25">
      <c r="A37" t="str">
        <f>+Sheet1!A49</f>
        <v>Heligoland</v>
      </c>
      <c r="B37">
        <f>+Sheet1!M49</f>
        <v>1</v>
      </c>
      <c r="C37">
        <f>+Sheet1!Q49</f>
        <v>54.181899999999999</v>
      </c>
      <c r="D37">
        <f>+Sheet1!R49</f>
        <v>7.8844000000000003</v>
      </c>
    </row>
    <row r="38" spans="1:4" x14ac:dyDescent="0.25">
      <c r="A38" t="str">
        <f>+Sheet1!A50</f>
        <v>Hull</v>
      </c>
      <c r="B38">
        <f>+Sheet1!M50</f>
        <v>2</v>
      </c>
      <c r="C38">
        <f>+Sheet1!Q50</f>
        <v>53.744399999999999</v>
      </c>
      <c r="D38">
        <f>+Sheet1!R50</f>
        <v>-0.33500000000000002</v>
      </c>
    </row>
    <row r="39" spans="1:4" x14ac:dyDescent="0.25">
      <c r="A39" t="str">
        <f>+Sheet1!A51</f>
        <v>Hungerford</v>
      </c>
      <c r="B39">
        <f>+Sheet1!M51</f>
        <v>1</v>
      </c>
      <c r="C39">
        <f>+Sheet1!Q51</f>
        <v>51.414999999999999</v>
      </c>
      <c r="D39">
        <f>+Sheet1!R51</f>
        <v>-1.0835999999999999</v>
      </c>
    </row>
    <row r="40" spans="1:4" x14ac:dyDescent="0.25">
      <c r="A40" t="str">
        <f>+Sheet1!A52</f>
        <v>Hythe</v>
      </c>
      <c r="B40">
        <f>+Sheet1!M52</f>
        <v>0</v>
      </c>
      <c r="C40">
        <f>+Sheet1!Q52</f>
        <v>51.071399999999997</v>
      </c>
      <c r="D40">
        <f>+Sheet1!R52</f>
        <v>1.0842000000000001</v>
      </c>
    </row>
    <row r="41" spans="1:4" x14ac:dyDescent="0.25">
      <c r="A41" t="str">
        <f>+Sheet1!A53</f>
        <v>Inverness</v>
      </c>
      <c r="B41">
        <f>+Sheet1!M53</f>
        <v>0</v>
      </c>
      <c r="C41">
        <f>+Sheet1!Q53</f>
        <v>57.478900000000003</v>
      </c>
      <c r="D41">
        <f>+Sheet1!R53</f>
        <v>-4.2239000000000004</v>
      </c>
    </row>
    <row r="42" spans="1:4" x14ac:dyDescent="0.25">
      <c r="A42" t="str">
        <f>+Sheet1!A54</f>
        <v>Isle of Man</v>
      </c>
      <c r="B42">
        <f>+Sheet1!M54</f>
        <v>1</v>
      </c>
      <c r="C42">
        <f>+Sheet1!Q54</f>
        <v>54.25</v>
      </c>
      <c r="D42">
        <f>+Sheet1!R54</f>
        <v>-4.5</v>
      </c>
    </row>
    <row r="43" spans="1:4" x14ac:dyDescent="0.25">
      <c r="A43" t="str">
        <f>+Sheet1!A55</f>
        <v>Jamaica</v>
      </c>
      <c r="B43">
        <f>+Sheet1!M55</f>
        <v>3</v>
      </c>
      <c r="C43">
        <f>+Sheet1!Q55</f>
        <v>18.188700000000001</v>
      </c>
      <c r="D43">
        <f>+Sheet1!R55</f>
        <v>-77.25</v>
      </c>
    </row>
    <row r="44" spans="1:4" x14ac:dyDescent="0.25">
      <c r="A44" t="str">
        <f>+Sheet1!A56</f>
        <v>Jersey</v>
      </c>
      <c r="B44">
        <f>+Sheet1!M56</f>
        <v>4</v>
      </c>
      <c r="C44">
        <f>+Sheet1!Q56</f>
        <v>49.454700000000003</v>
      </c>
      <c r="D44">
        <f>+Sheet1!R56</f>
        <v>-2.1166999999999998</v>
      </c>
    </row>
    <row r="45" spans="1:4" x14ac:dyDescent="0.25">
      <c r="A45" t="str">
        <f>+Sheet1!A57</f>
        <v>Keyham Point</v>
      </c>
      <c r="B45">
        <f>+Sheet1!M57</f>
        <v>3</v>
      </c>
      <c r="C45">
        <f>+Sheet1!Q57</f>
        <v>50.371400000000001</v>
      </c>
      <c r="D45">
        <f>+Sheet1!R57</f>
        <v>-4.1430999999999996</v>
      </c>
    </row>
    <row r="46" spans="1:4" x14ac:dyDescent="0.25">
      <c r="A46" t="str">
        <f>+Sheet1!A58</f>
        <v>Kingston, Canada</v>
      </c>
      <c r="B46">
        <f>+Sheet1!M58</f>
        <v>3</v>
      </c>
      <c r="C46">
        <f>+Sheet1!Q58</f>
        <v>44.229700000000001</v>
      </c>
      <c r="D46">
        <f>+Sheet1!R58</f>
        <v>-76.480800000000002</v>
      </c>
    </row>
    <row r="47" spans="1:4" x14ac:dyDescent="0.25">
      <c r="A47" t="str">
        <f>+Sheet1!A61</f>
        <v>Louisbourg</v>
      </c>
      <c r="B47">
        <f>+Sheet1!M61</f>
        <v>0</v>
      </c>
      <c r="C47">
        <f>+Sheet1!Q61</f>
        <v>45.916699999999999</v>
      </c>
      <c r="D47">
        <f>+Sheet1!R61</f>
        <v>-59.965000000000003</v>
      </c>
    </row>
    <row r="48" spans="1:4" x14ac:dyDescent="0.25">
      <c r="A48" t="str">
        <f>+Sheet1!A64</f>
        <v>Marchwood</v>
      </c>
      <c r="B48">
        <f>+Sheet1!M64</f>
        <v>2</v>
      </c>
      <c r="C48">
        <f>+Sheet1!Q64</f>
        <v>50.889400000000002</v>
      </c>
      <c r="D48">
        <f>+Sheet1!R64</f>
        <v>-1.4541999999999999</v>
      </c>
    </row>
    <row r="49" spans="1:4" ht="17.25" customHeight="1" x14ac:dyDescent="0.25">
      <c r="A49" t="str">
        <f>+Sheet1!A82</f>
        <v>Scarborough Castle</v>
      </c>
      <c r="B49">
        <f>+Sheet1!M82</f>
        <v>1</v>
      </c>
      <c r="C49">
        <f>+Sheet1!Q82</f>
        <v>54.287500000000001</v>
      </c>
      <c r="D49">
        <f>+Sheet1!R82</f>
        <v>-0.38940000000000002</v>
      </c>
    </row>
    <row r="50" spans="1:4" ht="17.25" customHeight="1" x14ac:dyDescent="0.25">
      <c r="A50" t="str">
        <f>+Sheet1!A83</f>
        <v>Scilly Island</v>
      </c>
      <c r="B50">
        <f>+Sheet1!M83</f>
        <v>1</v>
      </c>
      <c r="C50">
        <f>+Sheet1!Q83</f>
        <v>49.924999999999997</v>
      </c>
      <c r="D50">
        <f>+Sheet1!R83</f>
        <v>-6.2988999999999997</v>
      </c>
    </row>
    <row r="51" spans="1:4" ht="17.25" customHeight="1" x14ac:dyDescent="0.25">
      <c r="A51" t="str">
        <f>+Sheet1!A84</f>
        <v>Seaford Battery</v>
      </c>
      <c r="B51">
        <f>+Sheet1!M84</f>
        <v>0</v>
      </c>
      <c r="C51">
        <f>+Sheet1!Q84</f>
        <v>50.7714</v>
      </c>
      <c r="D51">
        <f>+Sheet1!R84</f>
        <v>0.10249999999999999</v>
      </c>
    </row>
    <row r="52" spans="1:4" ht="17.25" customHeight="1" x14ac:dyDescent="0.25">
      <c r="A52" t="str">
        <f>+Sheet1!A85</f>
        <v>Sheerness</v>
      </c>
      <c r="B52">
        <f>+Sheet1!M85</f>
        <v>5</v>
      </c>
      <c r="C52">
        <f>+Sheet1!Q85</f>
        <v>51.440300000000001</v>
      </c>
      <c r="D52">
        <f>+Sheet1!R85</f>
        <v>0.76249999999999996</v>
      </c>
    </row>
    <row r="53" spans="1:4" ht="17.25" customHeight="1" x14ac:dyDescent="0.25">
      <c r="A53" t="str">
        <f>+Sheet1!A86</f>
        <v>St Christophers</v>
      </c>
      <c r="B53">
        <f>+Sheet1!M86</f>
        <v>3</v>
      </c>
      <c r="C53">
        <f>+Sheet1!Q86</f>
        <v>17.333300000000001</v>
      </c>
      <c r="D53">
        <f>+Sheet1!R86</f>
        <v>-62.75</v>
      </c>
    </row>
    <row r="54" spans="1:4" ht="17.25" customHeight="1" x14ac:dyDescent="0.25">
      <c r="A54" t="str">
        <f>+Sheet1!A87</f>
        <v>St Croix</v>
      </c>
      <c r="B54">
        <f>+Sheet1!M87</f>
        <v>0</v>
      </c>
      <c r="C54">
        <f>+Sheet1!Q87</f>
        <v>17.727499999999999</v>
      </c>
      <c r="D54">
        <f>+Sheet1!R87</f>
        <v>-64.746899999999997</v>
      </c>
    </row>
    <row r="55" spans="1:4" ht="15.75" customHeight="1" x14ac:dyDescent="0.25">
      <c r="A55" t="str">
        <f>+Sheet1!A92</f>
        <v>St Thomas</v>
      </c>
      <c r="B55">
        <f>+Sheet1!M92</f>
        <v>0</v>
      </c>
      <c r="C55">
        <f>+Sheet1!Q92</f>
        <v>18.341699999999999</v>
      </c>
      <c r="D55">
        <f>+Sheet1!R92</f>
        <v>-64.930599999999998</v>
      </c>
    </row>
    <row r="56" spans="1:4" ht="15.75" customHeight="1" x14ac:dyDescent="0.25">
      <c r="A56" t="str">
        <f>+Sheet1!A94</f>
        <v>Stirling Castle</v>
      </c>
      <c r="B56">
        <f>+Sheet1!M94</f>
        <v>1</v>
      </c>
      <c r="C56">
        <f>+Sheet1!Q94</f>
        <v>56.118899999999996</v>
      </c>
      <c r="D56">
        <f>+Sheet1!R94</f>
        <v>-3.9367000000000001</v>
      </c>
    </row>
    <row r="57" spans="1:4" ht="17.25" customHeight="1" x14ac:dyDescent="0.25">
      <c r="A57" t="str">
        <f>+Sheet1!A95</f>
        <v>Surinam</v>
      </c>
      <c r="B57">
        <f>+Sheet1!M95</f>
        <v>0</v>
      </c>
      <c r="C57">
        <f>+Sheet1!Q95</f>
        <v>4</v>
      </c>
      <c r="D57">
        <f>+Sheet1!R95</f>
        <v>-56</v>
      </c>
    </row>
    <row r="58" spans="1:4" ht="17.25" customHeight="1" x14ac:dyDescent="0.25">
      <c r="A58" t="str">
        <f>+Sheet1!A96</f>
        <v>Tinmouth Castle</v>
      </c>
      <c r="B58">
        <f>+Sheet1!M96</f>
        <v>1</v>
      </c>
      <c r="C58">
        <f>+Sheet1!Q96</f>
        <v>55.017800000000001</v>
      </c>
      <c r="D58">
        <f>+Sheet1!R96</f>
        <v>-1.4189000000000001</v>
      </c>
    </row>
    <row r="59" spans="1:4" ht="17.25" customHeight="1" x14ac:dyDescent="0.25">
      <c r="A59" t="str">
        <f>+Sheet1!A97</f>
        <v>Tipner Point</v>
      </c>
      <c r="B59">
        <f>+Sheet1!M97</f>
        <v>2</v>
      </c>
      <c r="C59">
        <f>+Sheet1!Q97</f>
        <v>50.818399999999997</v>
      </c>
      <c r="D59">
        <f>+Sheet1!R97</f>
        <v>-1.0874999999999999</v>
      </c>
    </row>
    <row r="60" spans="1:4" ht="17.25" customHeight="1" x14ac:dyDescent="0.25">
      <c r="A60" t="str">
        <f>+Sheet1!A98</f>
        <v>Tobago</v>
      </c>
      <c r="B60">
        <f>+Sheet1!M98</f>
        <v>3</v>
      </c>
      <c r="C60">
        <f>+Sheet1!Q98</f>
        <v>11</v>
      </c>
      <c r="D60">
        <f>+Sheet1!R98</f>
        <v>-61</v>
      </c>
    </row>
    <row r="61" spans="1:4" x14ac:dyDescent="0.25">
      <c r="A61" t="str">
        <f>+Sheet1!A99</f>
        <v>Trincomalee</v>
      </c>
      <c r="B61">
        <f>+Sheet1!M99</f>
        <v>3</v>
      </c>
      <c r="C61">
        <f>+Sheet1!Q99</f>
        <v>8.5708000000000002</v>
      </c>
      <c r="D61">
        <f>+Sheet1!R99</f>
        <v>81.2333</v>
      </c>
    </row>
    <row r="62" spans="1:4" x14ac:dyDescent="0.25">
      <c r="A62" t="str">
        <f>+Sheet1!A100</f>
        <v>Trinidad</v>
      </c>
      <c r="B62">
        <f>+Sheet1!M100</f>
        <v>3</v>
      </c>
      <c r="C62">
        <f>+Sheet1!Q100</f>
        <v>10.4611</v>
      </c>
      <c r="D62">
        <f>+Sheet1!R100</f>
        <v>-61.256900000000002</v>
      </c>
    </row>
    <row r="63" spans="1:4" x14ac:dyDescent="0.25">
      <c r="A63" t="str">
        <f>+Sheet1!A101</f>
        <v>Upnor Castle</v>
      </c>
      <c r="B63">
        <f>+Sheet1!M101</f>
        <v>3</v>
      </c>
      <c r="C63">
        <f>+Sheet1!Q101</f>
        <v>51.406700000000001</v>
      </c>
      <c r="D63">
        <f>+Sheet1!R101</f>
        <v>0.52690000000000003</v>
      </c>
    </row>
    <row r="64" spans="1:4" x14ac:dyDescent="0.25">
      <c r="A64" t="str">
        <f>+Sheet1!A102</f>
        <v>Waltham Abbey</v>
      </c>
      <c r="B64">
        <f>+Sheet1!M102</f>
        <v>8</v>
      </c>
      <c r="C64">
        <f>+Sheet1!Q102</f>
        <v>51.686900000000001</v>
      </c>
      <c r="D64">
        <f>+Sheet1!R102</f>
        <v>-4.1999999999999997E-3</v>
      </c>
    </row>
    <row r="65" spans="1:4" x14ac:dyDescent="0.25">
      <c r="A65" t="str">
        <f>+Sheet1!A103</f>
        <v>Weedon Beck</v>
      </c>
      <c r="B65">
        <f>+Sheet1!M103</f>
        <v>4</v>
      </c>
      <c r="C65">
        <f>+Sheet1!Q103</f>
        <v>52.229399999999998</v>
      </c>
      <c r="D65">
        <f>+Sheet1!R103</f>
        <v>-1.0835999999999999</v>
      </c>
    </row>
    <row r="66" spans="1:4" x14ac:dyDescent="0.25">
      <c r="A66" t="str">
        <f>+Sheet1!A104</f>
        <v>West Florida</v>
      </c>
      <c r="B66">
        <f>+Sheet1!M104</f>
        <v>0</v>
      </c>
      <c r="C66">
        <f>+Sheet1!Q104</f>
        <v>30.421099999999999</v>
      </c>
      <c r="D66">
        <f>+Sheet1!R104</f>
        <v>-87.216700000000003</v>
      </c>
    </row>
    <row r="67" spans="1:4" x14ac:dyDescent="0.25">
      <c r="A67" t="str">
        <f>+Sheet1!A105</f>
        <v>Woolwich</v>
      </c>
      <c r="B67">
        <f>+Sheet1!M105</f>
        <v>19</v>
      </c>
      <c r="C67">
        <f>+Sheet1!Q105</f>
        <v>51.4908</v>
      </c>
      <c r="D67">
        <f>+Sheet1!R105</f>
        <v>6.4699999999999994E-2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C0A2D-DD99-4945-8B57-C5BDF5D8C0B2}">
  <dimension ref="A1:D48"/>
  <sheetViews>
    <sheetView topLeftCell="A6" workbookViewId="0">
      <selection activeCell="D48" sqref="D48"/>
    </sheetView>
  </sheetViews>
  <sheetFormatPr defaultRowHeight="15" x14ac:dyDescent="0.25"/>
  <cols>
    <col min="3" max="3" width="9.28515625" customWidth="1"/>
  </cols>
  <sheetData>
    <row r="1" spans="1:4" x14ac:dyDescent="0.25">
      <c r="A1" t="str">
        <f>+Sheet1!A1</f>
        <v>Place</v>
      </c>
      <c r="B1" t="str">
        <f>+Sheet1!N1</f>
        <v>1819 Number of established employees (WO 54/221)</v>
      </c>
      <c r="C1" t="str">
        <f>+Sheet1!Q1</f>
        <v>Latitude (decimal)</v>
      </c>
      <c r="D1" t="str">
        <f>+Sheet1!R1</f>
        <v>Longitude (Decimal)</v>
      </c>
    </row>
    <row r="2" spans="1:4" x14ac:dyDescent="0.25">
      <c r="A2" t="str">
        <f>+Sheet1!A2</f>
        <v>Alderney</v>
      </c>
      <c r="B2">
        <f>+Sheet1!N2</f>
        <v>0</v>
      </c>
      <c r="C2">
        <f>+Sheet1!Q2</f>
        <v>49.716700000000003</v>
      </c>
      <c r="D2">
        <f>+Sheet1!R2</f>
        <v>-2.2000000000000002</v>
      </c>
    </row>
    <row r="3" spans="1:4" x14ac:dyDescent="0.25">
      <c r="A3" t="str">
        <f>+Sheet1!A3</f>
        <v>Annapolis</v>
      </c>
      <c r="B3">
        <f>+Sheet1!N3</f>
        <v>1</v>
      </c>
      <c r="C3">
        <f>+Sheet1!Q3</f>
        <v>44.583300000000001</v>
      </c>
      <c r="D3">
        <f>+Sheet1!R3</f>
        <v>-65.165300000000002</v>
      </c>
    </row>
    <row r="4" spans="1:4" x14ac:dyDescent="0.25">
      <c r="A4" t="str">
        <f>+Sheet1!A4</f>
        <v>Antigua</v>
      </c>
      <c r="B4">
        <f>+Sheet1!N4</f>
        <v>0</v>
      </c>
      <c r="C4">
        <f>+Sheet1!Q4</f>
        <v>17.075800000000001</v>
      </c>
      <c r="D4">
        <f>+Sheet1!R4</f>
        <v>-61.795299999999997</v>
      </c>
    </row>
    <row r="5" spans="1:4" x14ac:dyDescent="0.25">
      <c r="A5" t="str">
        <f>+Sheet1!A5</f>
        <v>Arderseer</v>
      </c>
      <c r="B5">
        <f>+Sheet1!N5</f>
        <v>0</v>
      </c>
      <c r="C5">
        <f>+Sheet1!Q5</f>
        <v>57.566699999999997</v>
      </c>
      <c r="D5">
        <f>+Sheet1!R5</f>
        <v>-4.0377999999999998</v>
      </c>
    </row>
    <row r="6" spans="1:4" x14ac:dyDescent="0.25">
      <c r="A6" t="str">
        <f>+Sheet1!A6</f>
        <v>Arundel Haven</v>
      </c>
      <c r="B6">
        <f>+Sheet1!N6</f>
        <v>0</v>
      </c>
      <c r="C6">
        <f>+Sheet1!Q6</f>
        <v>50.854199999999999</v>
      </c>
      <c r="D6">
        <f>+Sheet1!R6</f>
        <v>-0.55389999999999995</v>
      </c>
    </row>
    <row r="7" spans="1:4" x14ac:dyDescent="0.25">
      <c r="A7" t="str">
        <f>+Sheet1!A7</f>
        <v>Bahama Islands</v>
      </c>
      <c r="B7">
        <f>+Sheet1!N7</f>
        <v>2</v>
      </c>
      <c r="C7">
        <f>+Sheet1!Q7</f>
        <v>25.040600000000001</v>
      </c>
      <c r="D7">
        <f>+Sheet1!R7</f>
        <v>-77.371099999999998</v>
      </c>
    </row>
    <row r="8" spans="1:4" x14ac:dyDescent="0.25">
      <c r="A8" t="str">
        <f>+Sheet1!A8</f>
        <v>Barbadoes</v>
      </c>
      <c r="B8">
        <f>+Sheet1!N8</f>
        <v>3</v>
      </c>
      <c r="C8">
        <f>+Sheet1!Q8</f>
        <v>13.164400000000001</v>
      </c>
      <c r="D8">
        <f>+Sheet1!R8</f>
        <v>-59.551400000000001</v>
      </c>
    </row>
    <row r="9" spans="1:4" x14ac:dyDescent="0.25">
      <c r="A9" t="str">
        <f>+Sheet1!A9</f>
        <v>Berbice</v>
      </c>
      <c r="B9">
        <f>+Sheet1!N9</f>
        <v>1</v>
      </c>
      <c r="C9">
        <f>+Sheet1!Q9</f>
        <v>6.0080999999999998</v>
      </c>
      <c r="D9">
        <f>+Sheet1!R9</f>
        <v>-58.306899999999999</v>
      </c>
    </row>
    <row r="10" spans="1:4" x14ac:dyDescent="0.25">
      <c r="A10" t="str">
        <f>+Sheet1!A10</f>
        <v>Bermuda</v>
      </c>
      <c r="B10">
        <f>+Sheet1!N10</f>
        <v>3</v>
      </c>
      <c r="C10">
        <f>+Sheet1!Q10</f>
        <v>32.33</v>
      </c>
      <c r="D10">
        <f>+Sheet1!R10</f>
        <v>-64.739999999999995</v>
      </c>
    </row>
    <row r="11" spans="1:4" x14ac:dyDescent="0.25">
      <c r="A11" t="str">
        <f>+Sheet1!A20</f>
        <v>Ceylon</v>
      </c>
      <c r="B11">
        <f>+Sheet1!N20</f>
        <v>0</v>
      </c>
      <c r="C11">
        <f>+Sheet1!Q20</f>
        <v>7.75</v>
      </c>
      <c r="D11">
        <f>+Sheet1!R20</f>
        <v>80.75</v>
      </c>
    </row>
    <row r="12" spans="1:4" x14ac:dyDescent="0.25">
      <c r="A12" t="str">
        <f>+Sheet1!A21</f>
        <v>Chatham</v>
      </c>
      <c r="B12">
        <f>+Sheet1!N21</f>
        <v>11</v>
      </c>
      <c r="C12">
        <f>+Sheet1!Q21</f>
        <v>51.378900000000002</v>
      </c>
      <c r="D12">
        <f>+Sheet1!R21</f>
        <v>0.52780000000000005</v>
      </c>
    </row>
    <row r="13" spans="1:4" x14ac:dyDescent="0.25">
      <c r="A13" t="str">
        <f>+Sheet1!A22</f>
        <v>Chester Castle</v>
      </c>
      <c r="B13">
        <f>+Sheet1!N22</f>
        <v>1</v>
      </c>
      <c r="C13">
        <f>+Sheet1!Q22</f>
        <v>53.185299999999998</v>
      </c>
      <c r="D13">
        <f>+Sheet1!R22</f>
        <v>-2.8919000000000001</v>
      </c>
    </row>
    <row r="14" spans="1:4" x14ac:dyDescent="0.25">
      <c r="A14" t="str">
        <f>+Sheet1!A23</f>
        <v>Colombo</v>
      </c>
      <c r="B14">
        <f>+Sheet1!N23</f>
        <v>4</v>
      </c>
      <c r="C14">
        <f>+Sheet1!Q23</f>
        <v>6.9318999999999997</v>
      </c>
      <c r="D14">
        <f>+Sheet1!R23</f>
        <v>79.847800000000007</v>
      </c>
    </row>
    <row r="15" spans="1:4" x14ac:dyDescent="0.25">
      <c r="A15" t="str">
        <f>+Sheet1!A24</f>
        <v>Corfu</v>
      </c>
      <c r="B15">
        <f>+Sheet1!N24</f>
        <v>4</v>
      </c>
      <c r="C15">
        <f>+Sheet1!Q24</f>
        <v>39.598100000000002</v>
      </c>
      <c r="D15">
        <f>+Sheet1!R24</f>
        <v>19.8522</v>
      </c>
    </row>
    <row r="16" spans="1:4" x14ac:dyDescent="0.25">
      <c r="A16" t="str">
        <f>+Sheet1!A25</f>
        <v>Corsica</v>
      </c>
      <c r="B16">
        <f>+Sheet1!N25</f>
        <v>0</v>
      </c>
      <c r="C16">
        <f>+Sheet1!Q25</f>
        <v>42.061399999999999</v>
      </c>
      <c r="D16">
        <f>+Sheet1!R25</f>
        <v>8.9542000000000002</v>
      </c>
    </row>
    <row r="17" spans="1:4" x14ac:dyDescent="0.25">
      <c r="A17" t="str">
        <f>+Sheet1!A26</f>
        <v>Curacao</v>
      </c>
      <c r="B17">
        <f>+Sheet1!N26</f>
        <v>0</v>
      </c>
      <c r="C17">
        <f>+Sheet1!Q26</f>
        <v>12.166700000000001</v>
      </c>
      <c r="D17">
        <f>+Sheet1!R26</f>
        <v>-68.966700000000003</v>
      </c>
    </row>
    <row r="18" spans="1:4" x14ac:dyDescent="0.25">
      <c r="A18" t="str">
        <f>+Sheet1!A27</f>
        <v>Dartmouth</v>
      </c>
      <c r="B18">
        <f>+Sheet1!N27</f>
        <v>0</v>
      </c>
      <c r="C18">
        <f>+Sheet1!Q27</f>
        <v>50.351900000000001</v>
      </c>
      <c r="D18">
        <f>+Sheet1!R27</f>
        <v>-3.5792000000000002</v>
      </c>
    </row>
    <row r="19" spans="1:4" x14ac:dyDescent="0.25">
      <c r="A19" t="str">
        <f>+Sheet1!A28</f>
        <v>Demerara</v>
      </c>
      <c r="B19">
        <f>+Sheet1!N28</f>
        <v>3</v>
      </c>
      <c r="C19">
        <f>+Sheet1!Q28</f>
        <v>6.0080999999999998</v>
      </c>
      <c r="D19">
        <f>+Sheet1!R28</f>
        <v>-58.306899999999999</v>
      </c>
    </row>
    <row r="20" spans="1:4" x14ac:dyDescent="0.25">
      <c r="A20" t="str">
        <f>+Sheet1!A35</f>
        <v>Folkstone</v>
      </c>
      <c r="B20">
        <f>+Sheet1!N35</f>
        <v>0</v>
      </c>
      <c r="C20">
        <f>+Sheet1!Q35</f>
        <v>51.097200000000001</v>
      </c>
      <c r="D20">
        <f>+Sheet1!R35</f>
        <v>1.1386000000000001</v>
      </c>
    </row>
    <row r="21" spans="1:4" x14ac:dyDescent="0.25">
      <c r="A21" t="str">
        <f>+Sheet1!A43</f>
        <v>Greenwich</v>
      </c>
      <c r="B21">
        <f>+Sheet1!N43</f>
        <v>0</v>
      </c>
      <c r="C21">
        <f>+Sheet1!Q43</f>
        <v>51.476700000000001</v>
      </c>
      <c r="D21">
        <f>+Sheet1!R43</f>
        <v>0</v>
      </c>
    </row>
    <row r="22" spans="1:4" x14ac:dyDescent="0.25">
      <c r="A22" t="str">
        <f>+Sheet1!A44</f>
        <v>Grenada</v>
      </c>
      <c r="B22">
        <f>+Sheet1!N44</f>
        <v>0</v>
      </c>
      <c r="C22">
        <f>+Sheet1!Q44</f>
        <v>12.1167</v>
      </c>
      <c r="D22">
        <f>+Sheet1!R44</f>
        <v>-61.666699999999999</v>
      </c>
    </row>
    <row r="23" spans="1:4" x14ac:dyDescent="0.25">
      <c r="A23" t="str">
        <f>+Sheet1!A45</f>
        <v>Guadeloupe</v>
      </c>
      <c r="B23">
        <f>+Sheet1!N45</f>
        <v>0</v>
      </c>
      <c r="C23">
        <f>+Sheet1!Q45</f>
        <v>16.25</v>
      </c>
      <c r="D23">
        <f>+Sheet1!R45</f>
        <v>-61.583300000000001</v>
      </c>
    </row>
    <row r="24" spans="1:4" x14ac:dyDescent="0.25">
      <c r="A24" t="str">
        <f>+Sheet1!A50</f>
        <v>Hull</v>
      </c>
      <c r="B24">
        <f>+Sheet1!N50</f>
        <v>0</v>
      </c>
      <c r="C24">
        <f>+Sheet1!Q50</f>
        <v>53.744399999999999</v>
      </c>
      <c r="D24">
        <f>+Sheet1!R50</f>
        <v>-0.33500000000000002</v>
      </c>
    </row>
    <row r="25" spans="1:4" x14ac:dyDescent="0.25">
      <c r="A25" t="str">
        <f>+Sheet1!A52</f>
        <v>Hythe</v>
      </c>
      <c r="B25">
        <f>+Sheet1!N52</f>
        <v>0</v>
      </c>
      <c r="C25">
        <f>+Sheet1!Q52</f>
        <v>51.071399999999997</v>
      </c>
      <c r="D25">
        <f>+Sheet1!R52</f>
        <v>1.0842000000000001</v>
      </c>
    </row>
    <row r="26" spans="1:4" x14ac:dyDescent="0.25">
      <c r="A26" t="str">
        <f>+Sheet1!A53</f>
        <v>Inverness</v>
      </c>
      <c r="B26">
        <f>+Sheet1!N53</f>
        <v>0</v>
      </c>
      <c r="C26">
        <f>+Sheet1!Q53</f>
        <v>57.478900000000003</v>
      </c>
      <c r="D26">
        <f>+Sheet1!R53</f>
        <v>-4.2239000000000004</v>
      </c>
    </row>
    <row r="27" spans="1:4" x14ac:dyDescent="0.25">
      <c r="A27" t="str">
        <f>+Sheet1!A54</f>
        <v>Isle of Man</v>
      </c>
      <c r="B27">
        <f>+Sheet1!N54</f>
        <v>1</v>
      </c>
      <c r="C27">
        <f>+Sheet1!Q54</f>
        <v>54.25</v>
      </c>
      <c r="D27">
        <f>+Sheet1!R54</f>
        <v>-4.5</v>
      </c>
    </row>
    <row r="28" spans="1:4" x14ac:dyDescent="0.25">
      <c r="A28" t="str">
        <f>+Sheet1!A55</f>
        <v>Jamaica</v>
      </c>
      <c r="B28">
        <f>+Sheet1!N55</f>
        <v>3</v>
      </c>
      <c r="C28">
        <f>+Sheet1!Q55</f>
        <v>18.188700000000001</v>
      </c>
      <c r="D28">
        <f>+Sheet1!R55</f>
        <v>-77.25</v>
      </c>
    </row>
    <row r="29" spans="1:4" x14ac:dyDescent="0.25">
      <c r="A29" t="str">
        <f>+Sheet1!A57</f>
        <v>Keyham Point</v>
      </c>
      <c r="B29">
        <f>+Sheet1!N57</f>
        <v>3</v>
      </c>
      <c r="C29">
        <f>+Sheet1!Q57</f>
        <v>50.371400000000001</v>
      </c>
      <c r="D29">
        <f>+Sheet1!R57</f>
        <v>-4.1430999999999996</v>
      </c>
    </row>
    <row r="30" spans="1:4" x14ac:dyDescent="0.25">
      <c r="A30" t="str">
        <f>+Sheet1!A61</f>
        <v>Louisbourg</v>
      </c>
      <c r="B30">
        <f>+Sheet1!N61</f>
        <v>0</v>
      </c>
      <c r="C30">
        <f>+Sheet1!Q61</f>
        <v>45.916699999999999</v>
      </c>
      <c r="D30">
        <f>+Sheet1!R61</f>
        <v>-59.965000000000003</v>
      </c>
    </row>
    <row r="31" spans="1:4" x14ac:dyDescent="0.25">
      <c r="A31" t="str">
        <f>+Sheet1!A64</f>
        <v>Marchwood</v>
      </c>
      <c r="B31">
        <f>+Sheet1!N64</f>
        <v>2</v>
      </c>
      <c r="C31">
        <f>+Sheet1!Q64</f>
        <v>50.889400000000002</v>
      </c>
      <c r="D31">
        <f>+Sheet1!R64</f>
        <v>-1.4541999999999999</v>
      </c>
    </row>
    <row r="32" spans="1:4" ht="15.75" customHeight="1" x14ac:dyDescent="0.25">
      <c r="A32" t="str">
        <f>+Sheet1!A82</f>
        <v>Scarborough Castle</v>
      </c>
      <c r="B32">
        <f>+Sheet1!N82</f>
        <v>0</v>
      </c>
      <c r="C32">
        <f>+Sheet1!Q82</f>
        <v>54.287500000000001</v>
      </c>
      <c r="D32">
        <f>+Sheet1!R82</f>
        <v>-0.38940000000000002</v>
      </c>
    </row>
    <row r="33" spans="1:4" x14ac:dyDescent="0.25">
      <c r="A33" t="str">
        <f>+Sheet1!A84</f>
        <v>Seaford Battery</v>
      </c>
      <c r="B33">
        <f>+Sheet1!N84</f>
        <v>0</v>
      </c>
      <c r="C33">
        <f>+Sheet1!Q84</f>
        <v>50.7714</v>
      </c>
      <c r="D33">
        <f>+Sheet1!R84</f>
        <v>0.10249999999999999</v>
      </c>
    </row>
    <row r="34" spans="1:4" x14ac:dyDescent="0.25">
      <c r="A34" t="str">
        <f>+Sheet1!A85</f>
        <v>Sheerness</v>
      </c>
      <c r="B34">
        <f>+Sheet1!N85</f>
        <v>5</v>
      </c>
      <c r="C34">
        <f>+Sheet1!Q85</f>
        <v>51.440300000000001</v>
      </c>
      <c r="D34">
        <f>+Sheet1!R85</f>
        <v>0.76249999999999996</v>
      </c>
    </row>
    <row r="35" spans="1:4" x14ac:dyDescent="0.25">
      <c r="A35" t="str">
        <f>+Sheet1!A87</f>
        <v>St Croix</v>
      </c>
      <c r="B35">
        <f>+Sheet1!N87</f>
        <v>0</v>
      </c>
      <c r="C35">
        <f>+Sheet1!Q87</f>
        <v>17.727499999999999</v>
      </c>
      <c r="D35">
        <f>+Sheet1!R87</f>
        <v>-64.746899999999997</v>
      </c>
    </row>
    <row r="36" spans="1:4" x14ac:dyDescent="0.25">
      <c r="A36" t="str">
        <f>+Sheet1!A92</f>
        <v>St Thomas</v>
      </c>
      <c r="B36">
        <f>+Sheet1!N92</f>
        <v>0</v>
      </c>
      <c r="C36">
        <f>+Sheet1!Q92</f>
        <v>18.341699999999999</v>
      </c>
      <c r="D36">
        <f>+Sheet1!R92</f>
        <v>-64.930599999999998</v>
      </c>
    </row>
    <row r="37" spans="1:4" x14ac:dyDescent="0.25">
      <c r="A37" t="str">
        <f>+Sheet1!A94</f>
        <v>Stirling Castle</v>
      </c>
      <c r="B37">
        <f>+Sheet1!N94</f>
        <v>0</v>
      </c>
      <c r="C37">
        <f>+Sheet1!Q94</f>
        <v>56.118899999999996</v>
      </c>
      <c r="D37">
        <f>+Sheet1!R94</f>
        <v>-3.9367000000000001</v>
      </c>
    </row>
    <row r="38" spans="1:4" x14ac:dyDescent="0.25">
      <c r="A38" t="str">
        <f>+Sheet1!A95</f>
        <v>Surinam</v>
      </c>
      <c r="B38">
        <f>+Sheet1!N95</f>
        <v>0</v>
      </c>
      <c r="C38">
        <f>+Sheet1!Q95</f>
        <v>4</v>
      </c>
      <c r="D38">
        <f>+Sheet1!R95</f>
        <v>-56</v>
      </c>
    </row>
    <row r="39" spans="1:4" x14ac:dyDescent="0.25">
      <c r="A39" t="str">
        <f>+Sheet1!A96</f>
        <v>Tinmouth Castle</v>
      </c>
      <c r="B39">
        <f>+Sheet1!N96</f>
        <v>0</v>
      </c>
      <c r="C39">
        <f>+Sheet1!Q96</f>
        <v>55.017800000000001</v>
      </c>
      <c r="D39">
        <f>+Sheet1!R96</f>
        <v>-1.4189000000000001</v>
      </c>
    </row>
    <row r="40" spans="1:4" x14ac:dyDescent="0.25">
      <c r="A40" t="str">
        <f>+Sheet1!A97</f>
        <v>Tipner Point</v>
      </c>
      <c r="B40">
        <f>+Sheet1!N97</f>
        <v>1</v>
      </c>
      <c r="C40">
        <f>+Sheet1!Q97</f>
        <v>50.818399999999997</v>
      </c>
      <c r="D40">
        <f>+Sheet1!R97</f>
        <v>-1.0874999999999999</v>
      </c>
    </row>
    <row r="41" spans="1:4" x14ac:dyDescent="0.25">
      <c r="A41" t="str">
        <f>+Sheet1!A98</f>
        <v>Tobago</v>
      </c>
      <c r="B41">
        <f>+Sheet1!N98</f>
        <v>0</v>
      </c>
      <c r="C41">
        <f>+Sheet1!Q98</f>
        <v>11</v>
      </c>
      <c r="D41">
        <f>+Sheet1!R98</f>
        <v>-61</v>
      </c>
    </row>
    <row r="42" spans="1:4" x14ac:dyDescent="0.25">
      <c r="A42" t="str">
        <f>+Sheet1!A99</f>
        <v>Trincomalee</v>
      </c>
      <c r="B42">
        <f>+Sheet1!N99</f>
        <v>3</v>
      </c>
      <c r="C42">
        <f>+Sheet1!Q99</f>
        <v>8.5708000000000002</v>
      </c>
      <c r="D42">
        <f>+Sheet1!R99</f>
        <v>81.2333</v>
      </c>
    </row>
    <row r="43" spans="1:4" x14ac:dyDescent="0.25">
      <c r="A43" t="str">
        <f>+Sheet1!A100</f>
        <v>Trinidad</v>
      </c>
      <c r="B43">
        <f>+Sheet1!N100</f>
        <v>0</v>
      </c>
      <c r="C43">
        <f>+Sheet1!Q100</f>
        <v>10.4611</v>
      </c>
      <c r="D43">
        <f>+Sheet1!R100</f>
        <v>-61.256900000000002</v>
      </c>
    </row>
    <row r="44" spans="1:4" x14ac:dyDescent="0.25">
      <c r="A44" t="str">
        <f>+Sheet1!A101</f>
        <v>Upnor Castle</v>
      </c>
      <c r="B44">
        <f>+Sheet1!N101</f>
        <v>3</v>
      </c>
      <c r="C44">
        <f>+Sheet1!Q101</f>
        <v>51.406700000000001</v>
      </c>
      <c r="D44">
        <f>+Sheet1!R101</f>
        <v>0.52690000000000003</v>
      </c>
    </row>
    <row r="45" spans="1:4" x14ac:dyDescent="0.25">
      <c r="A45" t="str">
        <f>+Sheet1!A102</f>
        <v>Waltham Abbey</v>
      </c>
      <c r="B45">
        <f>+Sheet1!N102</f>
        <v>8</v>
      </c>
      <c r="C45">
        <f>+Sheet1!Q102</f>
        <v>51.686900000000001</v>
      </c>
      <c r="D45">
        <f>+Sheet1!R102</f>
        <v>-4.1999999999999997E-3</v>
      </c>
    </row>
    <row r="46" spans="1:4" x14ac:dyDescent="0.25">
      <c r="A46" t="str">
        <f>+Sheet1!A103</f>
        <v>Weedon Beck</v>
      </c>
      <c r="B46">
        <f>+Sheet1!N103</f>
        <v>4</v>
      </c>
      <c r="C46">
        <f>+Sheet1!Q103</f>
        <v>52.229399999999998</v>
      </c>
      <c r="D46">
        <f>+Sheet1!R103</f>
        <v>-1.0835999999999999</v>
      </c>
    </row>
    <row r="47" spans="1:4" x14ac:dyDescent="0.25">
      <c r="A47" t="str">
        <f>+Sheet1!A104</f>
        <v>West Florida</v>
      </c>
      <c r="B47">
        <f>+Sheet1!N104</f>
        <v>0</v>
      </c>
      <c r="C47">
        <f>+Sheet1!Q104</f>
        <v>30.421099999999999</v>
      </c>
      <c r="D47">
        <f>+Sheet1!R104</f>
        <v>-87.216700000000003</v>
      </c>
    </row>
    <row r="48" spans="1:4" x14ac:dyDescent="0.25">
      <c r="A48" t="str">
        <f>+Sheet1!A105</f>
        <v>Woolwich</v>
      </c>
      <c r="B48">
        <f>+Sheet1!N105</f>
        <v>19</v>
      </c>
      <c r="C48">
        <f>+Sheet1!Q105</f>
        <v>51.4908</v>
      </c>
      <c r="D48">
        <f>+Sheet1!R105</f>
        <v>6.4699999999999994E-2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2D0FE-632F-4CDB-B8D9-AD9C5F55E32F}">
  <dimension ref="A1:D24"/>
  <sheetViews>
    <sheetView workbookViewId="0">
      <selection activeCell="F23" sqref="F23"/>
    </sheetView>
  </sheetViews>
  <sheetFormatPr defaultRowHeight="15" x14ac:dyDescent="0.25"/>
  <sheetData>
    <row r="1" spans="1:4" x14ac:dyDescent="0.25">
      <c r="A1" t="str">
        <f>+Sheet1!A1</f>
        <v>Place</v>
      </c>
      <c r="B1" t="str">
        <f>+Sheet1!L1</f>
        <v>1816 Total number of employees (WO 54/518)</v>
      </c>
      <c r="C1" t="str">
        <f>+Sheet1!Q1</f>
        <v>Latitude (decimal)</v>
      </c>
      <c r="D1" t="str">
        <f>+Sheet1!R1</f>
        <v>Longitude (Decimal)</v>
      </c>
    </row>
    <row r="2" spans="1:4" x14ac:dyDescent="0.25">
      <c r="A2" t="str">
        <f>+Sheet1!A44</f>
        <v>Grenada</v>
      </c>
      <c r="B2">
        <f>+Sheet1!L44</f>
        <v>8</v>
      </c>
      <c r="C2">
        <f>+Sheet1!Q44</f>
        <v>12.1167</v>
      </c>
      <c r="D2">
        <f>+Sheet1!R44</f>
        <v>-61.666699999999999</v>
      </c>
    </row>
    <row r="3" spans="1:4" x14ac:dyDescent="0.25">
      <c r="A3" t="str">
        <f>+Sheet1!A46</f>
        <v>Guernsey</v>
      </c>
      <c r="B3">
        <f>+Sheet1!L46</f>
        <v>0</v>
      </c>
      <c r="C3">
        <f>+Sheet1!Q46</f>
        <v>49.454700000000003</v>
      </c>
      <c r="D3">
        <f>+Sheet1!R46</f>
        <v>-2.5760999999999998</v>
      </c>
    </row>
    <row r="4" spans="1:4" x14ac:dyDescent="0.25">
      <c r="A4" t="str">
        <f>+Sheet1!A47</f>
        <v>Halifax</v>
      </c>
      <c r="B4">
        <f>+Sheet1!L47</f>
        <v>55</v>
      </c>
      <c r="C4">
        <f>+Sheet1!Q47</f>
        <v>44.645800000000001</v>
      </c>
      <c r="D4">
        <f>+Sheet1!R47</f>
        <v>-63.573300000000003</v>
      </c>
    </row>
    <row r="5" spans="1:4" x14ac:dyDescent="0.25">
      <c r="A5" t="str">
        <f>+Sheet1!A48</f>
        <v>Hastings</v>
      </c>
      <c r="B5">
        <f>+Sheet1!L48</f>
        <v>0</v>
      </c>
      <c r="C5">
        <f>+Sheet1!Q48</f>
        <v>50.854999999999997</v>
      </c>
      <c r="D5">
        <f>+Sheet1!R48</f>
        <v>0.57279999999999998</v>
      </c>
    </row>
    <row r="6" spans="1:4" x14ac:dyDescent="0.25">
      <c r="A6" t="str">
        <f>+Sheet1!A50</f>
        <v>Hull</v>
      </c>
      <c r="B6">
        <f>+Sheet1!L50</f>
        <v>0</v>
      </c>
      <c r="C6">
        <f>+Sheet1!Q50</f>
        <v>53.744399999999999</v>
      </c>
      <c r="D6">
        <f>+Sheet1!R50</f>
        <v>-0.33500000000000002</v>
      </c>
    </row>
    <row r="7" spans="1:4" x14ac:dyDescent="0.25">
      <c r="A7" t="str">
        <f>+Sheet1!A51</f>
        <v>Hungerford</v>
      </c>
      <c r="B7">
        <f>+Sheet1!L51</f>
        <v>0</v>
      </c>
      <c r="C7">
        <f>+Sheet1!Q51</f>
        <v>51.414999999999999</v>
      </c>
      <c r="D7">
        <f>+Sheet1!R51</f>
        <v>-1.0835999999999999</v>
      </c>
    </row>
    <row r="8" spans="1:4" x14ac:dyDescent="0.25">
      <c r="A8" t="str">
        <f>+Sheet1!A52</f>
        <v>Hythe</v>
      </c>
      <c r="B8">
        <f>+Sheet1!L52</f>
        <v>0</v>
      </c>
      <c r="C8">
        <f>+Sheet1!Q52</f>
        <v>51.071399999999997</v>
      </c>
      <c r="D8">
        <f>+Sheet1!R52</f>
        <v>1.0842000000000001</v>
      </c>
    </row>
    <row r="9" spans="1:4" x14ac:dyDescent="0.25">
      <c r="A9" t="str">
        <f>+Sheet1!A53</f>
        <v>Inverness</v>
      </c>
      <c r="B9">
        <f>+Sheet1!L53</f>
        <v>0</v>
      </c>
      <c r="C9">
        <f>+Sheet1!Q53</f>
        <v>57.478900000000003</v>
      </c>
      <c r="D9">
        <f>+Sheet1!R53</f>
        <v>-4.2239000000000004</v>
      </c>
    </row>
    <row r="10" spans="1:4" x14ac:dyDescent="0.25">
      <c r="A10" t="str">
        <f>+Sheet1!A54</f>
        <v>Isle of Man</v>
      </c>
      <c r="B10">
        <f>+Sheet1!L54</f>
        <v>0</v>
      </c>
      <c r="C10">
        <f>+Sheet1!Q54</f>
        <v>54.25</v>
      </c>
      <c r="D10">
        <f>+Sheet1!R54</f>
        <v>-4.5</v>
      </c>
    </row>
    <row r="11" spans="1:4" x14ac:dyDescent="0.25">
      <c r="A11" t="str">
        <f>+Sheet1!A56</f>
        <v>Jersey</v>
      </c>
      <c r="B11">
        <f>+Sheet1!L56</f>
        <v>0</v>
      </c>
      <c r="C11">
        <f>+Sheet1!Q56</f>
        <v>49.454700000000003</v>
      </c>
      <c r="D11">
        <f>+Sheet1!R56</f>
        <v>-2.1166999999999998</v>
      </c>
    </row>
    <row r="12" spans="1:4" x14ac:dyDescent="0.25">
      <c r="A12" t="str">
        <f>+Sheet1!A58</f>
        <v>Kingston, Canada</v>
      </c>
      <c r="B12">
        <f>+Sheet1!L58</f>
        <v>22</v>
      </c>
      <c r="C12">
        <f>+Sheet1!Q58</f>
        <v>44.229700000000001</v>
      </c>
      <c r="D12">
        <f>+Sheet1!R58</f>
        <v>-76.480800000000002</v>
      </c>
    </row>
    <row r="13" spans="1:4" x14ac:dyDescent="0.25">
      <c r="A13" t="str">
        <f>+Sheet1!A61</f>
        <v>Louisbourg</v>
      </c>
      <c r="B13">
        <f>+Sheet1!L61</f>
        <v>0</v>
      </c>
      <c r="C13">
        <f>+Sheet1!Q61</f>
        <v>45.916699999999999</v>
      </c>
      <c r="D13">
        <f>+Sheet1!R61</f>
        <v>-59.965000000000003</v>
      </c>
    </row>
    <row r="14" spans="1:4" x14ac:dyDescent="0.25">
      <c r="A14" t="str">
        <f>+Sheet1!A64</f>
        <v>Marchwood</v>
      </c>
      <c r="B14">
        <f>+Sheet1!L64</f>
        <v>0</v>
      </c>
      <c r="C14">
        <f>+Sheet1!Q64</f>
        <v>50.889400000000002</v>
      </c>
      <c r="D14">
        <f>+Sheet1!R64</f>
        <v>-1.4541999999999999</v>
      </c>
    </row>
    <row r="15" spans="1:4" x14ac:dyDescent="0.25">
      <c r="A15" t="str">
        <f>+Sheet1!A74</f>
        <v>Plymouth</v>
      </c>
      <c r="B15">
        <f>+Sheet1!L74</f>
        <v>0</v>
      </c>
      <c r="C15">
        <f>+Sheet1!Q74</f>
        <v>50.371400000000001</v>
      </c>
      <c r="D15">
        <f>+Sheet1!R74</f>
        <v>-4.1430999999999996</v>
      </c>
    </row>
    <row r="16" spans="1:4" x14ac:dyDescent="0.25">
      <c r="A16" t="str">
        <f>+Sheet1!A85</f>
        <v>Sheerness</v>
      </c>
      <c r="B16">
        <f>+Sheet1!L85</f>
        <v>0</v>
      </c>
      <c r="C16">
        <f>+Sheet1!Q85</f>
        <v>51.440300000000001</v>
      </c>
      <c r="D16">
        <f>+Sheet1!R85</f>
        <v>0.76249999999999996</v>
      </c>
    </row>
    <row r="17" spans="1:4" x14ac:dyDescent="0.25">
      <c r="A17" t="str">
        <f>+Sheet1!A86</f>
        <v>St Christophers</v>
      </c>
      <c r="B17">
        <f>+Sheet1!L86</f>
        <v>12</v>
      </c>
      <c r="C17">
        <f>+Sheet1!Q86</f>
        <v>17.333300000000001</v>
      </c>
      <c r="D17">
        <f>+Sheet1!R86</f>
        <v>-62.75</v>
      </c>
    </row>
    <row r="18" spans="1:4" x14ac:dyDescent="0.25">
      <c r="A18" t="str">
        <f>+Sheet1!A88</f>
        <v>St John's Newfoundland</v>
      </c>
      <c r="B18">
        <f>+Sheet1!L88</f>
        <v>0</v>
      </c>
      <c r="C18">
        <f>+Sheet1!Q88</f>
        <v>47.564700000000002</v>
      </c>
      <c r="D18">
        <f>+Sheet1!R88</f>
        <v>-52.709200000000003</v>
      </c>
    </row>
    <row r="19" spans="1:4" x14ac:dyDescent="0.25">
      <c r="A19" t="str">
        <f>+Sheet1!A89</f>
        <v>St Lucia</v>
      </c>
      <c r="B19">
        <f>+Sheet1!L89</f>
        <v>49</v>
      </c>
      <c r="C19">
        <f>+Sheet1!Q89</f>
        <v>13.8833</v>
      </c>
      <c r="D19">
        <f>+Sheet1!R89</f>
        <v>-60.966700000000003</v>
      </c>
    </row>
    <row r="20" spans="1:4" x14ac:dyDescent="0.25">
      <c r="A20" t="str">
        <f>+Sheet1!A92</f>
        <v>St Thomas</v>
      </c>
      <c r="B20">
        <f>+Sheet1!L92</f>
        <v>0</v>
      </c>
      <c r="C20">
        <f>+Sheet1!Q92</f>
        <v>18.341699999999999</v>
      </c>
      <c r="D20">
        <f>+Sheet1!R92</f>
        <v>-64.930599999999998</v>
      </c>
    </row>
    <row r="21" spans="1:4" x14ac:dyDescent="0.25">
      <c r="A21" t="str">
        <f>+Sheet1!A97</f>
        <v>Tipner Point</v>
      </c>
      <c r="B21">
        <f>+Sheet1!L97</f>
        <v>0</v>
      </c>
      <c r="C21">
        <f>+Sheet1!Q97</f>
        <v>50.818399999999997</v>
      </c>
      <c r="D21">
        <f>+Sheet1!R97</f>
        <v>-1.0874999999999999</v>
      </c>
    </row>
    <row r="22" spans="1:4" x14ac:dyDescent="0.25">
      <c r="A22" t="str">
        <f>+Sheet1!A99</f>
        <v>Trincomalee</v>
      </c>
      <c r="B22">
        <f>+Sheet1!L99</f>
        <v>28</v>
      </c>
      <c r="C22">
        <f>+Sheet1!Q99</f>
        <v>8.5708000000000002</v>
      </c>
      <c r="D22">
        <f>+Sheet1!R99</f>
        <v>81.2333</v>
      </c>
    </row>
    <row r="23" spans="1:4" x14ac:dyDescent="0.25">
      <c r="A23" t="str">
        <f>+Sheet1!A100</f>
        <v>Trinidad</v>
      </c>
      <c r="B23">
        <f>+Sheet1!L100</f>
        <v>8</v>
      </c>
      <c r="C23">
        <f>+Sheet1!Q100</f>
        <v>10.4611</v>
      </c>
      <c r="D23">
        <f>+Sheet1!R100</f>
        <v>-61.256900000000002</v>
      </c>
    </row>
    <row r="24" spans="1:4" x14ac:dyDescent="0.25">
      <c r="A24" t="str">
        <f>+Sheet1!A104</f>
        <v>West Florida</v>
      </c>
      <c r="B24">
        <f>+Sheet1!L104</f>
        <v>0</v>
      </c>
      <c r="C24">
        <f>+Sheet1!Q104</f>
        <v>30.421099999999999</v>
      </c>
      <c r="D24">
        <f>+Sheet1!R104</f>
        <v>-87.216700000000003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B2C59-8EA0-46CF-8B71-84DC1CC2ABF7}">
  <dimension ref="A1:D14"/>
  <sheetViews>
    <sheetView workbookViewId="0">
      <selection activeCell="B7" sqref="B7"/>
    </sheetView>
  </sheetViews>
  <sheetFormatPr defaultRowHeight="15" x14ac:dyDescent="0.25"/>
  <cols>
    <col min="1" max="1" width="21.7109375" bestFit="1" customWidth="1"/>
    <col min="2" max="2" width="44.7109375" bestFit="1" customWidth="1"/>
  </cols>
  <sheetData>
    <row r="1" spans="1:4" x14ac:dyDescent="0.25">
      <c r="A1" t="str">
        <f>+Sheet1!A1</f>
        <v>Place</v>
      </c>
      <c r="B1" t="str">
        <f>+Sheet1!B1</f>
        <v>1741 Number of established employees (WO 54/207)</v>
      </c>
      <c r="C1" t="str">
        <f>+Sheet1!Q1</f>
        <v>Latitude (decimal)</v>
      </c>
      <c r="D1" t="str">
        <f>+Sheet1!R1</f>
        <v>Longitude (Decimal)</v>
      </c>
    </row>
    <row r="2" spans="1:4" x14ac:dyDescent="0.25">
      <c r="A2" t="str">
        <f>+Sheet1!A2</f>
        <v>Alderney</v>
      </c>
      <c r="B2">
        <f>+Sheet1!B2</f>
        <v>0</v>
      </c>
      <c r="C2">
        <f>+Sheet1!Q2</f>
        <v>49.716700000000003</v>
      </c>
      <c r="D2">
        <f>+Sheet1!R2</f>
        <v>-2.2000000000000002</v>
      </c>
    </row>
    <row r="3" spans="1:4" x14ac:dyDescent="0.25">
      <c r="A3" t="str">
        <f>+Sheet1!A4</f>
        <v>Antigua</v>
      </c>
      <c r="B3">
        <f>+Sheet1!B4</f>
        <v>0</v>
      </c>
      <c r="C3">
        <f>+Sheet1!Q4</f>
        <v>17.075800000000001</v>
      </c>
      <c r="D3">
        <f>+Sheet1!R4</f>
        <v>-61.795299999999997</v>
      </c>
    </row>
    <row r="4" spans="1:4" x14ac:dyDescent="0.25">
      <c r="A4" t="str">
        <f>+Sheet1!A5</f>
        <v>Arderseer</v>
      </c>
      <c r="B4">
        <f>+Sheet1!B5</f>
        <v>0</v>
      </c>
      <c r="C4">
        <f>+Sheet1!Q5</f>
        <v>57.566699999999997</v>
      </c>
      <c r="D4">
        <f>+Sheet1!R5</f>
        <v>-4.0377999999999998</v>
      </c>
    </row>
    <row r="5" spans="1:4" x14ac:dyDescent="0.25">
      <c r="A5" t="str">
        <f>+Sheet1!A6</f>
        <v>Arundel Haven</v>
      </c>
      <c r="B5">
        <f>+Sheet1!B6</f>
        <v>0</v>
      </c>
      <c r="C5">
        <f>+Sheet1!Q6</f>
        <v>50.854199999999999</v>
      </c>
      <c r="D5">
        <f>+Sheet1!R6</f>
        <v>-0.55389999999999995</v>
      </c>
    </row>
    <row r="6" spans="1:4" x14ac:dyDescent="0.25">
      <c r="A6" t="str">
        <f>+Sheet1!A7</f>
        <v>Bahama Islands</v>
      </c>
      <c r="B6">
        <f>+Sheet1!B7</f>
        <v>0</v>
      </c>
      <c r="C6">
        <f>+Sheet1!Q7</f>
        <v>25.040600000000001</v>
      </c>
      <c r="D6">
        <f>+Sheet1!R7</f>
        <v>-77.371099999999998</v>
      </c>
    </row>
    <row r="7" spans="1:4" x14ac:dyDescent="0.25">
      <c r="A7" t="str">
        <f>+Sheet1!A20</f>
        <v>Ceylon</v>
      </c>
      <c r="B7">
        <f>+Sheet1!B20</f>
        <v>0</v>
      </c>
      <c r="C7">
        <f>+Sheet1!Q20</f>
        <v>7.75</v>
      </c>
      <c r="D7">
        <f>+Sheet1!R20</f>
        <v>80.75</v>
      </c>
    </row>
    <row r="8" spans="1:4" x14ac:dyDescent="0.25">
      <c r="A8" t="str">
        <f>+Sheet1!A22</f>
        <v>Chester Castle</v>
      </c>
      <c r="B8">
        <f>+Sheet1!B22</f>
        <v>0</v>
      </c>
      <c r="C8">
        <f>+Sheet1!Q22</f>
        <v>53.185299999999998</v>
      </c>
      <c r="D8">
        <f>+Sheet1!R22</f>
        <v>-2.8919000000000001</v>
      </c>
    </row>
    <row r="9" spans="1:4" x14ac:dyDescent="0.25">
      <c r="A9" t="str">
        <f>+Sheet1!A38</f>
        <v>Fort Lewis, Senegal</v>
      </c>
      <c r="B9">
        <f>+Sheet1!B38</f>
        <v>0</v>
      </c>
      <c r="C9">
        <f>+Sheet1!Q38</f>
        <v>14.5</v>
      </c>
      <c r="D9">
        <f>+Sheet1!R38</f>
        <v>-14.25</v>
      </c>
    </row>
    <row r="10" spans="1:4" x14ac:dyDescent="0.25">
      <c r="A10" t="str">
        <f>+Sheet1!A44</f>
        <v>Grenada</v>
      </c>
      <c r="B10">
        <f>+Sheet1!B44</f>
        <v>0</v>
      </c>
      <c r="C10">
        <f>+Sheet1!Q44</f>
        <v>12.1167</v>
      </c>
      <c r="D10">
        <f>+Sheet1!R44</f>
        <v>-61.666699999999999</v>
      </c>
    </row>
    <row r="11" spans="1:4" x14ac:dyDescent="0.25">
      <c r="A11" t="str">
        <f>+Sheet1!A55</f>
        <v>Jamaica</v>
      </c>
      <c r="B11">
        <f>+Sheet1!B55</f>
        <v>0</v>
      </c>
      <c r="C11">
        <f>+Sheet1!Q55</f>
        <v>18.188700000000001</v>
      </c>
      <c r="D11">
        <f>+Sheet1!R55</f>
        <v>-77.25</v>
      </c>
    </row>
    <row r="12" spans="1:4" x14ac:dyDescent="0.25">
      <c r="A12" t="str">
        <f>+Sheet1!A62</f>
        <v>Mahon</v>
      </c>
      <c r="B12">
        <f>+Sheet1!B62</f>
        <v>11</v>
      </c>
      <c r="C12">
        <f>+Sheet1!Q62</f>
        <v>39.888300000000001</v>
      </c>
      <c r="D12">
        <f>+Sheet1!R62</f>
        <v>4.2657999999999996</v>
      </c>
    </row>
    <row r="13" spans="1:4" x14ac:dyDescent="0.25">
      <c r="A13" t="str">
        <f>+Sheet1!A65</f>
        <v>Martinico</v>
      </c>
      <c r="B13">
        <f>+Sheet1!B65</f>
        <v>0</v>
      </c>
      <c r="C13">
        <f>+Sheet1!Q65</f>
        <v>19.648099999999999</v>
      </c>
      <c r="D13">
        <f>+Sheet1!R65</f>
        <v>-70.561400000000006</v>
      </c>
    </row>
    <row r="14" spans="1:4" x14ac:dyDescent="0.25">
      <c r="A14" t="str">
        <f>+Sheet1!A66</f>
        <v>Martinique</v>
      </c>
      <c r="B14">
        <f>+Sheet1!B66</f>
        <v>0</v>
      </c>
      <c r="C14">
        <f>+Sheet1!Q66</f>
        <v>14.662800000000001</v>
      </c>
      <c r="D14">
        <f>+Sheet1!R66</f>
        <v>-61.004199999999997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30E83-39D5-4715-9F30-ACDAFB7A0936}">
  <dimension ref="A1:D14"/>
  <sheetViews>
    <sheetView workbookViewId="0">
      <selection activeCell="F10" sqref="F10"/>
    </sheetView>
  </sheetViews>
  <sheetFormatPr defaultRowHeight="15" x14ac:dyDescent="0.25"/>
  <sheetData>
    <row r="1" spans="1:4" x14ac:dyDescent="0.25">
      <c r="A1" t="str">
        <f>+Sheet1!A1</f>
        <v>Place</v>
      </c>
      <c r="B1" t="str">
        <f>+Sheet1!C1</f>
        <v>1745 Number of established employees (WO 54/209)</v>
      </c>
      <c r="C1" t="str">
        <f>+Sheet1!Q1</f>
        <v>Latitude (decimal)</v>
      </c>
      <c r="D1" t="str">
        <f>+Sheet1!R1</f>
        <v>Longitude (Decimal)</v>
      </c>
    </row>
    <row r="2" spans="1:4" x14ac:dyDescent="0.25">
      <c r="A2" t="str">
        <f>+Sheet1!A2</f>
        <v>Alderney</v>
      </c>
      <c r="B2">
        <f>+Sheet1!C2</f>
        <v>0</v>
      </c>
      <c r="C2">
        <f>+Sheet1!Q2</f>
        <v>49.716700000000003</v>
      </c>
      <c r="D2">
        <f>+Sheet1!R2</f>
        <v>-2.2000000000000002</v>
      </c>
    </row>
    <row r="3" spans="1:4" x14ac:dyDescent="0.25">
      <c r="A3" t="str">
        <f>+Sheet1!A4</f>
        <v>Antigua</v>
      </c>
      <c r="B3">
        <f>+Sheet1!C4</f>
        <v>0</v>
      </c>
      <c r="C3">
        <f>+Sheet1!Q4</f>
        <v>17.075800000000001</v>
      </c>
      <c r="D3">
        <f>+Sheet1!R4</f>
        <v>-61.795299999999997</v>
      </c>
    </row>
    <row r="4" spans="1:4" x14ac:dyDescent="0.25">
      <c r="A4" t="str">
        <f>+Sheet1!A5</f>
        <v>Arderseer</v>
      </c>
      <c r="B4">
        <f>+Sheet1!C5</f>
        <v>0</v>
      </c>
      <c r="C4">
        <f>+Sheet1!Q5</f>
        <v>57.566699999999997</v>
      </c>
      <c r="D4">
        <f>+Sheet1!R5</f>
        <v>-4.0377999999999998</v>
      </c>
    </row>
    <row r="5" spans="1:4" x14ac:dyDescent="0.25">
      <c r="A5" t="str">
        <f>+Sheet1!A6</f>
        <v>Arundel Haven</v>
      </c>
      <c r="B5">
        <f>+Sheet1!C6</f>
        <v>0</v>
      </c>
      <c r="C5">
        <f>+Sheet1!Q6</f>
        <v>50.854199999999999</v>
      </c>
      <c r="D5">
        <f>+Sheet1!R6</f>
        <v>-0.55389999999999995</v>
      </c>
    </row>
    <row r="6" spans="1:4" x14ac:dyDescent="0.25">
      <c r="A6" t="str">
        <f>+Sheet1!A7</f>
        <v>Bahama Islands</v>
      </c>
      <c r="B6">
        <f>+Sheet1!C7</f>
        <v>0</v>
      </c>
      <c r="C6">
        <f>+Sheet1!Q7</f>
        <v>25.040600000000001</v>
      </c>
      <c r="D6">
        <f>+Sheet1!R7</f>
        <v>-77.371099999999998</v>
      </c>
    </row>
    <row r="7" spans="1:4" x14ac:dyDescent="0.25">
      <c r="A7" t="str">
        <f>+Sheet1!A20</f>
        <v>Ceylon</v>
      </c>
      <c r="B7">
        <f>+Sheet1!C20</f>
        <v>0</v>
      </c>
      <c r="C7">
        <f>+Sheet1!Q20</f>
        <v>7.75</v>
      </c>
      <c r="D7">
        <f>+Sheet1!R20</f>
        <v>80.75</v>
      </c>
    </row>
    <row r="8" spans="1:4" x14ac:dyDescent="0.25">
      <c r="A8" t="str">
        <f>+Sheet1!A22</f>
        <v>Chester Castle</v>
      </c>
      <c r="B8">
        <f>+Sheet1!C22</f>
        <v>0</v>
      </c>
      <c r="C8">
        <f>+Sheet1!Q22</f>
        <v>53.185299999999998</v>
      </c>
      <c r="D8">
        <f>+Sheet1!R22</f>
        <v>-2.8919000000000001</v>
      </c>
    </row>
    <row r="9" spans="1:4" x14ac:dyDescent="0.25">
      <c r="A9" t="str">
        <f>+Sheet1!A38</f>
        <v>Fort Lewis, Senegal</v>
      </c>
      <c r="B9">
        <f>+Sheet1!C38</f>
        <v>0</v>
      </c>
      <c r="C9">
        <f>+Sheet1!Q38</f>
        <v>14.5</v>
      </c>
      <c r="D9">
        <f>+Sheet1!R38</f>
        <v>-14.25</v>
      </c>
    </row>
    <row r="10" spans="1:4" x14ac:dyDescent="0.25">
      <c r="A10" t="str">
        <f>+Sheet1!A44</f>
        <v>Grenada</v>
      </c>
      <c r="B10">
        <f>+Sheet1!C44</f>
        <v>0</v>
      </c>
      <c r="C10">
        <f>+Sheet1!Q44</f>
        <v>12.1167</v>
      </c>
      <c r="D10">
        <f>+Sheet1!R44</f>
        <v>-61.666699999999999</v>
      </c>
    </row>
    <row r="11" spans="1:4" x14ac:dyDescent="0.25">
      <c r="A11" t="str">
        <f>+Sheet1!A55</f>
        <v>Jamaica</v>
      </c>
      <c r="B11">
        <f>+Sheet1!C55</f>
        <v>0</v>
      </c>
      <c r="C11">
        <f>+Sheet1!Q55</f>
        <v>18.188700000000001</v>
      </c>
      <c r="D11">
        <f>+Sheet1!R55</f>
        <v>-77.25</v>
      </c>
    </row>
    <row r="12" spans="1:4" x14ac:dyDescent="0.25">
      <c r="A12" t="str">
        <f>+Sheet1!A62</f>
        <v>Mahon</v>
      </c>
      <c r="B12">
        <f>+Sheet1!C62</f>
        <v>11</v>
      </c>
      <c r="C12">
        <f>+Sheet1!Q62</f>
        <v>39.888300000000001</v>
      </c>
      <c r="D12">
        <f>+Sheet1!R62</f>
        <v>4.2657999999999996</v>
      </c>
    </row>
    <row r="13" spans="1:4" x14ac:dyDescent="0.25">
      <c r="A13" t="str">
        <f>+Sheet1!A65</f>
        <v>Martinico</v>
      </c>
      <c r="B13">
        <f>+Sheet1!C65</f>
        <v>0</v>
      </c>
      <c r="C13">
        <f>+Sheet1!Q65</f>
        <v>19.648099999999999</v>
      </c>
      <c r="D13">
        <f>+Sheet1!R65</f>
        <v>-70.561400000000006</v>
      </c>
    </row>
    <row r="14" spans="1:4" x14ac:dyDescent="0.25">
      <c r="A14" t="str">
        <f>+Sheet1!A66</f>
        <v>Martinique</v>
      </c>
      <c r="B14">
        <f>+Sheet1!C66</f>
        <v>0</v>
      </c>
      <c r="C14">
        <f>+Sheet1!Q66</f>
        <v>14.662800000000001</v>
      </c>
      <c r="D14">
        <f>+Sheet1!R66</f>
        <v>-61.004199999999997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EB7C1-EDA7-4AA6-8F76-0A41C3550A1C}">
  <dimension ref="A1:D14"/>
  <sheetViews>
    <sheetView workbookViewId="0">
      <selection activeCell="E7" sqref="E7"/>
    </sheetView>
  </sheetViews>
  <sheetFormatPr defaultRowHeight="15" x14ac:dyDescent="0.25"/>
  <sheetData>
    <row r="1" spans="1:4" x14ac:dyDescent="0.25">
      <c r="A1" t="str">
        <f>+Sheet1!A1</f>
        <v>Place</v>
      </c>
      <c r="B1" t="str">
        <f>+Sheet1!C1</f>
        <v>1745 Number of established employees (WO 54/209)</v>
      </c>
      <c r="C1" t="str">
        <f>+Sheet1!Q1</f>
        <v>Latitude (decimal)</v>
      </c>
      <c r="D1" t="str">
        <f>+Sheet1!R1</f>
        <v>Longitude (Decimal)</v>
      </c>
    </row>
    <row r="2" spans="1:4" x14ac:dyDescent="0.25">
      <c r="A2" t="str">
        <f>+Sheet1!A2</f>
        <v>Alderney</v>
      </c>
      <c r="B2">
        <f>+Sheet1!C2</f>
        <v>0</v>
      </c>
      <c r="C2">
        <f>+Sheet1!Q2</f>
        <v>49.716700000000003</v>
      </c>
      <c r="D2">
        <f>+Sheet1!R2</f>
        <v>-2.2000000000000002</v>
      </c>
    </row>
    <row r="3" spans="1:4" x14ac:dyDescent="0.25">
      <c r="A3" t="str">
        <f>+Sheet1!A4</f>
        <v>Antigua</v>
      </c>
      <c r="B3">
        <f>+Sheet1!C4</f>
        <v>0</v>
      </c>
      <c r="C3">
        <f>+Sheet1!Q4</f>
        <v>17.075800000000001</v>
      </c>
      <c r="D3">
        <f>+Sheet1!R4</f>
        <v>-61.795299999999997</v>
      </c>
    </row>
    <row r="4" spans="1:4" x14ac:dyDescent="0.25">
      <c r="A4" t="str">
        <f>+Sheet1!A5</f>
        <v>Arderseer</v>
      </c>
      <c r="B4">
        <f>+Sheet1!C5</f>
        <v>0</v>
      </c>
      <c r="C4">
        <f>+Sheet1!Q5</f>
        <v>57.566699999999997</v>
      </c>
      <c r="D4">
        <f>+Sheet1!R5</f>
        <v>-4.0377999999999998</v>
      </c>
    </row>
    <row r="5" spans="1:4" x14ac:dyDescent="0.25">
      <c r="A5" t="str">
        <f>+Sheet1!A6</f>
        <v>Arundel Haven</v>
      </c>
      <c r="B5">
        <f>+Sheet1!C6</f>
        <v>0</v>
      </c>
      <c r="C5">
        <f>+Sheet1!Q6</f>
        <v>50.854199999999999</v>
      </c>
      <c r="D5">
        <f>+Sheet1!R6</f>
        <v>-0.55389999999999995</v>
      </c>
    </row>
    <row r="6" spans="1:4" x14ac:dyDescent="0.25">
      <c r="A6" t="str">
        <f>+Sheet1!A7</f>
        <v>Bahama Islands</v>
      </c>
      <c r="B6">
        <f>+Sheet1!C7</f>
        <v>0</v>
      </c>
      <c r="C6">
        <f>+Sheet1!Q7</f>
        <v>25.040600000000001</v>
      </c>
      <c r="D6">
        <f>+Sheet1!R7</f>
        <v>-77.371099999999998</v>
      </c>
    </row>
    <row r="7" spans="1:4" x14ac:dyDescent="0.25">
      <c r="A7" t="str">
        <f>+Sheet1!A20</f>
        <v>Ceylon</v>
      </c>
      <c r="B7">
        <f>+Sheet1!C20</f>
        <v>0</v>
      </c>
      <c r="C7">
        <f>+Sheet1!Q20</f>
        <v>7.75</v>
      </c>
      <c r="D7">
        <f>+Sheet1!R20</f>
        <v>80.75</v>
      </c>
    </row>
    <row r="8" spans="1:4" x14ac:dyDescent="0.25">
      <c r="A8" t="str">
        <f>+Sheet1!A22</f>
        <v>Chester Castle</v>
      </c>
      <c r="B8">
        <f>+Sheet1!C22</f>
        <v>0</v>
      </c>
      <c r="C8">
        <f>+Sheet1!Q22</f>
        <v>53.185299999999998</v>
      </c>
      <c r="D8">
        <f>+Sheet1!R22</f>
        <v>-2.8919000000000001</v>
      </c>
    </row>
    <row r="9" spans="1:4" x14ac:dyDescent="0.25">
      <c r="A9" t="str">
        <f>+Sheet1!A38</f>
        <v>Fort Lewis, Senegal</v>
      </c>
      <c r="B9">
        <f>+Sheet1!C38</f>
        <v>0</v>
      </c>
      <c r="C9">
        <f>+Sheet1!Q38</f>
        <v>14.5</v>
      </c>
      <c r="D9">
        <f>+Sheet1!R38</f>
        <v>-14.25</v>
      </c>
    </row>
    <row r="10" spans="1:4" x14ac:dyDescent="0.25">
      <c r="A10" t="str">
        <f>+Sheet1!A44</f>
        <v>Grenada</v>
      </c>
      <c r="B10">
        <f>+Sheet1!C44</f>
        <v>0</v>
      </c>
      <c r="C10">
        <f>+Sheet1!Q44</f>
        <v>12.1167</v>
      </c>
      <c r="D10">
        <f>+Sheet1!R44</f>
        <v>-61.666699999999999</v>
      </c>
    </row>
    <row r="11" spans="1:4" x14ac:dyDescent="0.25">
      <c r="A11" t="str">
        <f>+Sheet1!A55</f>
        <v>Jamaica</v>
      </c>
      <c r="B11">
        <f>+Sheet1!C55</f>
        <v>0</v>
      </c>
      <c r="C11">
        <f>+Sheet1!Q55</f>
        <v>18.188700000000001</v>
      </c>
      <c r="D11">
        <f>+Sheet1!R55</f>
        <v>-77.25</v>
      </c>
    </row>
    <row r="12" spans="1:4" x14ac:dyDescent="0.25">
      <c r="A12" t="str">
        <f>+Sheet1!A62</f>
        <v>Mahon</v>
      </c>
      <c r="B12">
        <f>+Sheet1!C62</f>
        <v>11</v>
      </c>
      <c r="C12">
        <f>+Sheet1!Q62</f>
        <v>39.888300000000001</v>
      </c>
      <c r="D12">
        <f>+Sheet1!R62</f>
        <v>4.2657999999999996</v>
      </c>
    </row>
    <row r="13" spans="1:4" x14ac:dyDescent="0.25">
      <c r="A13" t="str">
        <f>+Sheet1!A65</f>
        <v>Martinico</v>
      </c>
      <c r="B13">
        <f>+Sheet1!C65</f>
        <v>0</v>
      </c>
      <c r="C13">
        <f>+Sheet1!Q65</f>
        <v>19.648099999999999</v>
      </c>
      <c r="D13">
        <f>+Sheet1!R65</f>
        <v>-70.561400000000006</v>
      </c>
    </row>
    <row r="14" spans="1:4" x14ac:dyDescent="0.25">
      <c r="A14" t="str">
        <f>+Sheet1!A66</f>
        <v>Martinique</v>
      </c>
      <c r="B14">
        <f>+Sheet1!C66</f>
        <v>0</v>
      </c>
      <c r="C14">
        <f>+Sheet1!Q66</f>
        <v>14.662800000000001</v>
      </c>
      <c r="D14">
        <f>+Sheet1!R66</f>
        <v>-61.004199999999997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87F54-7556-4E47-AB75-B8165BD824D5}">
  <dimension ref="A1:D24"/>
  <sheetViews>
    <sheetView workbookViewId="0">
      <selection activeCell="F7" sqref="F7"/>
    </sheetView>
  </sheetViews>
  <sheetFormatPr defaultRowHeight="15" x14ac:dyDescent="0.25"/>
  <sheetData>
    <row r="1" spans="1:4" x14ac:dyDescent="0.25">
      <c r="A1" t="str">
        <f>+Sheet1!A1</f>
        <v>Place</v>
      </c>
      <c r="B1" t="str">
        <f>+Sheet1!F1</f>
        <v>1760 Number of established employees (WO 54/214)</v>
      </c>
      <c r="C1" t="str">
        <f>+Sheet1!Q1</f>
        <v>Latitude (decimal)</v>
      </c>
      <c r="D1" t="str">
        <f>+Sheet1!R1</f>
        <v>Longitude (Decimal)</v>
      </c>
    </row>
    <row r="2" spans="1:4" x14ac:dyDescent="0.25">
      <c r="A2" t="str">
        <f>+Sheet1!A2</f>
        <v>Alderney</v>
      </c>
      <c r="B2">
        <f>+Sheet1!F2</f>
        <v>0</v>
      </c>
      <c r="C2">
        <f>+Sheet1!Q2</f>
        <v>49.716700000000003</v>
      </c>
      <c r="D2">
        <f>+Sheet1!R2</f>
        <v>-2.2000000000000002</v>
      </c>
    </row>
    <row r="3" spans="1:4" x14ac:dyDescent="0.25">
      <c r="A3" t="str">
        <f>+Sheet1!A3</f>
        <v>Annapolis</v>
      </c>
      <c r="B3">
        <f>+Sheet1!F3</f>
        <v>10</v>
      </c>
      <c r="C3">
        <f>+Sheet1!Q3</f>
        <v>44.583300000000001</v>
      </c>
      <c r="D3">
        <f>+Sheet1!R3</f>
        <v>-65.165300000000002</v>
      </c>
    </row>
    <row r="4" spans="1:4" x14ac:dyDescent="0.25">
      <c r="A4" t="str">
        <f>+Sheet1!A4</f>
        <v>Antigua</v>
      </c>
      <c r="B4">
        <f>+Sheet1!F4</f>
        <v>1</v>
      </c>
      <c r="C4">
        <f>+Sheet1!Q4</f>
        <v>17.075800000000001</v>
      </c>
      <c r="D4">
        <f>+Sheet1!R4</f>
        <v>-61.795299999999997</v>
      </c>
    </row>
    <row r="5" spans="1:4" x14ac:dyDescent="0.25">
      <c r="A5" t="str">
        <f>+Sheet1!A5</f>
        <v>Arderseer</v>
      </c>
      <c r="B5">
        <f>+Sheet1!F5</f>
        <v>4</v>
      </c>
      <c r="C5">
        <f>+Sheet1!Q5</f>
        <v>57.566699999999997</v>
      </c>
      <c r="D5">
        <f>+Sheet1!R5</f>
        <v>-4.0377999999999998</v>
      </c>
    </row>
    <row r="6" spans="1:4" x14ac:dyDescent="0.25">
      <c r="A6" t="str">
        <f>+Sheet1!A6</f>
        <v>Arundel Haven</v>
      </c>
      <c r="B6">
        <f>+Sheet1!F6</f>
        <v>0</v>
      </c>
      <c r="C6">
        <f>+Sheet1!Q6</f>
        <v>50.854199999999999</v>
      </c>
      <c r="D6">
        <f>+Sheet1!R6</f>
        <v>-0.55389999999999995</v>
      </c>
    </row>
    <row r="7" spans="1:4" x14ac:dyDescent="0.25">
      <c r="A7" t="str">
        <f>+Sheet1!A7</f>
        <v>Bahama Islands</v>
      </c>
      <c r="B7">
        <f>+Sheet1!F7</f>
        <v>0</v>
      </c>
      <c r="C7">
        <f>+Sheet1!Q7</f>
        <v>25.040600000000001</v>
      </c>
      <c r="D7">
        <f>+Sheet1!R7</f>
        <v>-77.371099999999998</v>
      </c>
    </row>
    <row r="8" spans="1:4" x14ac:dyDescent="0.25">
      <c r="A8" t="str">
        <f>+Sheet1!A8</f>
        <v>Barbadoes</v>
      </c>
      <c r="B8">
        <f>+Sheet1!F8</f>
        <v>0</v>
      </c>
      <c r="C8">
        <f>+Sheet1!Q8</f>
        <v>13.164400000000001</v>
      </c>
      <c r="D8">
        <f>+Sheet1!R8</f>
        <v>-59.551400000000001</v>
      </c>
    </row>
    <row r="9" spans="1:4" x14ac:dyDescent="0.25">
      <c r="A9" t="str">
        <f>+Sheet1!A10</f>
        <v>Bermuda</v>
      </c>
      <c r="B9">
        <f>+Sheet1!F10</f>
        <v>0</v>
      </c>
      <c r="C9">
        <f>+Sheet1!Q10</f>
        <v>32.33</v>
      </c>
      <c r="D9">
        <f>+Sheet1!R10</f>
        <v>-64.739999999999995</v>
      </c>
    </row>
    <row r="10" spans="1:4" x14ac:dyDescent="0.25">
      <c r="A10" t="str">
        <f>+Sheet1!A20</f>
        <v>Ceylon</v>
      </c>
      <c r="B10">
        <f>+Sheet1!F20</f>
        <v>0</v>
      </c>
      <c r="C10">
        <f>+Sheet1!Q20</f>
        <v>7.75</v>
      </c>
      <c r="D10">
        <f>+Sheet1!R20</f>
        <v>80.75</v>
      </c>
    </row>
    <row r="11" spans="1:4" x14ac:dyDescent="0.25">
      <c r="A11" t="str">
        <f>+Sheet1!A22</f>
        <v>Chester Castle</v>
      </c>
      <c r="B11">
        <f>+Sheet1!F22</f>
        <v>0</v>
      </c>
      <c r="C11">
        <f>+Sheet1!Q22</f>
        <v>53.185299999999998</v>
      </c>
      <c r="D11">
        <f>+Sheet1!R22</f>
        <v>-2.8919000000000001</v>
      </c>
    </row>
    <row r="12" spans="1:4" x14ac:dyDescent="0.25">
      <c r="A12" t="str">
        <f>+Sheet1!A44</f>
        <v>Grenada</v>
      </c>
      <c r="B12">
        <f>+Sheet1!F44</f>
        <v>0</v>
      </c>
      <c r="C12">
        <f>+Sheet1!Q44</f>
        <v>12.1167</v>
      </c>
      <c r="D12">
        <f>+Sheet1!R44</f>
        <v>-61.666699999999999</v>
      </c>
    </row>
    <row r="13" spans="1:4" x14ac:dyDescent="0.25">
      <c r="A13" t="str">
        <f>+Sheet1!A45</f>
        <v>Guadeloupe</v>
      </c>
      <c r="B13">
        <f>+Sheet1!F45</f>
        <v>7</v>
      </c>
      <c r="C13">
        <f>+Sheet1!Q45</f>
        <v>16.25</v>
      </c>
      <c r="D13">
        <f>+Sheet1!R45</f>
        <v>-61.583300000000001</v>
      </c>
    </row>
    <row r="14" spans="1:4" x14ac:dyDescent="0.25">
      <c r="A14" t="str">
        <f>+Sheet1!A47</f>
        <v>Halifax</v>
      </c>
      <c r="B14">
        <f>+Sheet1!F47</f>
        <v>3</v>
      </c>
      <c r="C14">
        <f>+Sheet1!Q47</f>
        <v>44.645800000000001</v>
      </c>
      <c r="D14">
        <f>+Sheet1!R47</f>
        <v>-63.573300000000003</v>
      </c>
    </row>
    <row r="15" spans="1:4" x14ac:dyDescent="0.25">
      <c r="A15" t="str">
        <f>+Sheet1!A54</f>
        <v>Isle of Man</v>
      </c>
      <c r="B15">
        <f>+Sheet1!F54</f>
        <v>0</v>
      </c>
      <c r="C15">
        <f>+Sheet1!Q54</f>
        <v>54.25</v>
      </c>
      <c r="D15">
        <f>+Sheet1!R54</f>
        <v>-4.5</v>
      </c>
    </row>
    <row r="16" spans="1:4" x14ac:dyDescent="0.25">
      <c r="A16" t="str">
        <f>+Sheet1!A55</f>
        <v>Jamaica</v>
      </c>
      <c r="B16">
        <f>+Sheet1!F55</f>
        <v>2</v>
      </c>
      <c r="C16">
        <f>+Sheet1!Q55</f>
        <v>18.188700000000001</v>
      </c>
      <c r="D16">
        <f>+Sheet1!R55</f>
        <v>-77.25</v>
      </c>
    </row>
    <row r="17" spans="1:4" ht="15" customHeight="1" x14ac:dyDescent="0.25">
      <c r="A17" t="str">
        <f>+Sheet1!A57</f>
        <v>Keyham Point</v>
      </c>
      <c r="B17">
        <f>+Sheet1!F57</f>
        <v>0</v>
      </c>
      <c r="C17">
        <f>+Sheet1!Q57</f>
        <v>50.371400000000001</v>
      </c>
      <c r="D17">
        <f>+Sheet1!R57</f>
        <v>-4.1430999999999996</v>
      </c>
    </row>
    <row r="18" spans="1:4" x14ac:dyDescent="0.25">
      <c r="A18" t="str">
        <f>+Sheet1!A62</f>
        <v>Mahon</v>
      </c>
      <c r="B18">
        <f>+Sheet1!F62</f>
        <v>0</v>
      </c>
      <c r="C18">
        <f>+Sheet1!Q62</f>
        <v>39.888300000000001</v>
      </c>
      <c r="D18">
        <f>+Sheet1!R62</f>
        <v>4.2657999999999996</v>
      </c>
    </row>
    <row r="19" spans="1:4" x14ac:dyDescent="0.25">
      <c r="A19" t="str">
        <f>+Sheet1!A65</f>
        <v>Martinico</v>
      </c>
      <c r="B19">
        <f>+Sheet1!F65</f>
        <v>0</v>
      </c>
      <c r="C19">
        <f>+Sheet1!Q65</f>
        <v>19.648099999999999</v>
      </c>
      <c r="D19">
        <f>+Sheet1!R65</f>
        <v>-70.561400000000006</v>
      </c>
    </row>
    <row r="20" spans="1:4" x14ac:dyDescent="0.25">
      <c r="A20" t="str">
        <f>+Sheet1!A72</f>
        <v>Pendennis Castle</v>
      </c>
      <c r="B20">
        <f>+Sheet1!F72</f>
        <v>0</v>
      </c>
      <c r="C20">
        <f>+Sheet1!Q72</f>
        <v>50.133299999999998</v>
      </c>
      <c r="D20">
        <f>+Sheet1!R72</f>
        <v>-5.05</v>
      </c>
    </row>
    <row r="21" spans="1:4" x14ac:dyDescent="0.25">
      <c r="A21" t="str">
        <f>+Sheet1!A74</f>
        <v>Plymouth</v>
      </c>
      <c r="B21">
        <f>+Sheet1!F74</f>
        <v>11</v>
      </c>
      <c r="C21">
        <f>+Sheet1!Q74</f>
        <v>50.371400000000001</v>
      </c>
      <c r="D21">
        <f>+Sheet1!R74</f>
        <v>-4.1430999999999996</v>
      </c>
    </row>
    <row r="22" spans="1:4" x14ac:dyDescent="0.25">
      <c r="A22" t="str">
        <f>+Sheet1!A75</f>
        <v>Point de Galle</v>
      </c>
      <c r="B22">
        <f>+Sheet1!F75</f>
        <v>0</v>
      </c>
      <c r="C22">
        <f>+Sheet1!Q75</f>
        <v>6.0242000000000004</v>
      </c>
      <c r="D22">
        <f>+Sheet1!R75</f>
        <v>80.218299999999999</v>
      </c>
    </row>
    <row r="23" spans="1:4" x14ac:dyDescent="0.25">
      <c r="A23" t="str">
        <f>+Sheet1!A76</f>
        <v>Portland Castle</v>
      </c>
      <c r="B23">
        <f>+Sheet1!F76</f>
        <v>0</v>
      </c>
      <c r="C23">
        <f>+Sheet1!Q76</f>
        <v>50.567799999999998</v>
      </c>
      <c r="D23">
        <f>+Sheet1!R76</f>
        <v>-2.4466999999999999</v>
      </c>
    </row>
    <row r="24" spans="1:4" x14ac:dyDescent="0.25">
      <c r="A24" t="str">
        <f>+Sheet1!A77</f>
        <v>Portsmouth</v>
      </c>
      <c r="B24">
        <f>+Sheet1!F77</f>
        <v>14</v>
      </c>
      <c r="C24">
        <f>+Sheet1!Q77</f>
        <v>50.798900000000003</v>
      </c>
      <c r="D24">
        <f>+Sheet1!R77</f>
        <v>-1.0911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498FF-84C5-48E2-ADF2-4FCA519EFD07}">
  <dimension ref="A1:D29"/>
  <sheetViews>
    <sheetView workbookViewId="0">
      <selection activeCell="E26" sqref="E26"/>
    </sheetView>
  </sheetViews>
  <sheetFormatPr defaultRowHeight="15" x14ac:dyDescent="0.25"/>
  <sheetData>
    <row r="1" spans="1:4" x14ac:dyDescent="0.25">
      <c r="A1" t="str">
        <f>+Sheet1!A1</f>
        <v>Place</v>
      </c>
      <c r="B1" t="str">
        <f>+Sheet1!G1</f>
        <v>1764 Number of established employees (WO 54/214)</v>
      </c>
      <c r="C1" t="str">
        <f>+Sheet1!Q1</f>
        <v>Latitude (decimal)</v>
      </c>
      <c r="D1" t="str">
        <f>+Sheet1!R1</f>
        <v>Longitude (Decimal)</v>
      </c>
    </row>
    <row r="2" spans="1:4" x14ac:dyDescent="0.25">
      <c r="A2" t="str">
        <f>+Sheet1!A2</f>
        <v>Alderney</v>
      </c>
      <c r="B2">
        <f>+Sheet1!G2</f>
        <v>0</v>
      </c>
      <c r="C2">
        <f>+Sheet1!Q2</f>
        <v>49.716700000000003</v>
      </c>
      <c r="D2">
        <f>+Sheet1!R2</f>
        <v>-2.2000000000000002</v>
      </c>
    </row>
    <row r="3" spans="1:4" x14ac:dyDescent="0.25">
      <c r="A3" t="str">
        <f>+Sheet1!A3</f>
        <v>Annapolis</v>
      </c>
      <c r="B3">
        <f>+Sheet1!G3</f>
        <v>10</v>
      </c>
      <c r="C3">
        <f>+Sheet1!Q3</f>
        <v>44.583300000000001</v>
      </c>
      <c r="D3">
        <f>+Sheet1!R3</f>
        <v>-65.165300000000002</v>
      </c>
    </row>
    <row r="4" spans="1:4" x14ac:dyDescent="0.25">
      <c r="A4" t="str">
        <f>+Sheet1!A4</f>
        <v>Antigua</v>
      </c>
      <c r="B4">
        <f>+Sheet1!G4</f>
        <v>1</v>
      </c>
      <c r="C4">
        <f>+Sheet1!Q4</f>
        <v>17.075800000000001</v>
      </c>
      <c r="D4">
        <f>+Sheet1!R4</f>
        <v>-61.795299999999997</v>
      </c>
    </row>
    <row r="5" spans="1:4" x14ac:dyDescent="0.25">
      <c r="A5" t="str">
        <f>+Sheet1!A5</f>
        <v>Arderseer</v>
      </c>
      <c r="B5">
        <f>+Sheet1!G5</f>
        <v>4</v>
      </c>
      <c r="C5">
        <f>+Sheet1!Q5</f>
        <v>57.566699999999997</v>
      </c>
      <c r="D5">
        <f>+Sheet1!R5</f>
        <v>-4.0377999999999998</v>
      </c>
    </row>
    <row r="6" spans="1:4" x14ac:dyDescent="0.25">
      <c r="A6" t="str">
        <f>+Sheet1!A6</f>
        <v>Arundel Haven</v>
      </c>
      <c r="B6">
        <f>+Sheet1!G6</f>
        <v>0</v>
      </c>
      <c r="C6">
        <f>+Sheet1!Q6</f>
        <v>50.854199999999999</v>
      </c>
      <c r="D6">
        <f>+Sheet1!R6</f>
        <v>-0.55389999999999995</v>
      </c>
    </row>
    <row r="7" spans="1:4" x14ac:dyDescent="0.25">
      <c r="A7" t="str">
        <f>+Sheet1!A7</f>
        <v>Bahama Islands</v>
      </c>
      <c r="B7">
        <f>+Sheet1!G7</f>
        <v>0</v>
      </c>
      <c r="C7">
        <f>+Sheet1!Q7</f>
        <v>25.040600000000001</v>
      </c>
      <c r="D7">
        <f>+Sheet1!R7</f>
        <v>-77.371099999999998</v>
      </c>
    </row>
    <row r="8" spans="1:4" x14ac:dyDescent="0.25">
      <c r="A8" t="str">
        <f>+Sheet1!A8</f>
        <v>Barbadoes</v>
      </c>
      <c r="B8">
        <f>+Sheet1!G8</f>
        <v>0</v>
      </c>
      <c r="C8">
        <f>+Sheet1!Q8</f>
        <v>13.164400000000001</v>
      </c>
      <c r="D8">
        <f>+Sheet1!R8</f>
        <v>-59.551400000000001</v>
      </c>
    </row>
    <row r="9" spans="1:4" x14ac:dyDescent="0.25">
      <c r="A9" t="str">
        <f>+Sheet1!A10</f>
        <v>Bermuda</v>
      </c>
      <c r="B9">
        <f>+Sheet1!G10</f>
        <v>0</v>
      </c>
      <c r="C9">
        <f>+Sheet1!Q10</f>
        <v>32.33</v>
      </c>
      <c r="D9">
        <f>+Sheet1!R10</f>
        <v>-64.739999999999995</v>
      </c>
    </row>
    <row r="10" spans="1:4" x14ac:dyDescent="0.25">
      <c r="A10" t="str">
        <f>+Sheet1!A20</f>
        <v>Ceylon</v>
      </c>
      <c r="B10">
        <f>+Sheet1!G20</f>
        <v>0</v>
      </c>
      <c r="C10">
        <f>+Sheet1!Q20</f>
        <v>7.75</v>
      </c>
      <c r="D10">
        <f>+Sheet1!R20</f>
        <v>80.75</v>
      </c>
    </row>
    <row r="11" spans="1:4" x14ac:dyDescent="0.25">
      <c r="A11" t="str">
        <f>+Sheet1!A22</f>
        <v>Chester Castle</v>
      </c>
      <c r="B11">
        <f>+Sheet1!G22</f>
        <v>0</v>
      </c>
      <c r="C11">
        <f>+Sheet1!Q22</f>
        <v>53.185299999999998</v>
      </c>
      <c r="D11">
        <f>+Sheet1!R22</f>
        <v>-2.8919000000000001</v>
      </c>
    </row>
    <row r="12" spans="1:4" x14ac:dyDescent="0.25">
      <c r="A12" t="str">
        <f>+Sheet1!A44</f>
        <v>Grenada</v>
      </c>
      <c r="B12">
        <f>+Sheet1!G44</f>
        <v>0</v>
      </c>
      <c r="C12">
        <f>+Sheet1!Q44</f>
        <v>12.1167</v>
      </c>
      <c r="D12">
        <f>+Sheet1!R44</f>
        <v>-61.666699999999999</v>
      </c>
    </row>
    <row r="13" spans="1:4" x14ac:dyDescent="0.25">
      <c r="A13" t="str">
        <f>+Sheet1!A45</f>
        <v>Guadeloupe</v>
      </c>
      <c r="B13">
        <f>+Sheet1!G45</f>
        <v>8</v>
      </c>
      <c r="C13">
        <f>+Sheet1!Q45</f>
        <v>16.25</v>
      </c>
      <c r="D13">
        <f>+Sheet1!R45</f>
        <v>-61.583300000000001</v>
      </c>
    </row>
    <row r="14" spans="1:4" x14ac:dyDescent="0.25">
      <c r="A14" t="str">
        <f>+Sheet1!A47</f>
        <v>Halifax</v>
      </c>
      <c r="B14">
        <f>+Sheet1!G47</f>
        <v>3</v>
      </c>
      <c r="C14">
        <f>+Sheet1!Q47</f>
        <v>44.645800000000001</v>
      </c>
      <c r="D14">
        <f>+Sheet1!R47</f>
        <v>-63.573300000000003</v>
      </c>
    </row>
    <row r="15" spans="1:4" x14ac:dyDescent="0.25">
      <c r="A15" t="str">
        <f>+Sheet1!A53</f>
        <v>Inverness</v>
      </c>
      <c r="B15">
        <f>+Sheet1!G53</f>
        <v>0</v>
      </c>
      <c r="C15">
        <f>+Sheet1!Q53</f>
        <v>57.478900000000003</v>
      </c>
      <c r="D15">
        <f>+Sheet1!R53</f>
        <v>-4.2239000000000004</v>
      </c>
    </row>
    <row r="16" spans="1:4" x14ac:dyDescent="0.25">
      <c r="A16" t="str">
        <f>+Sheet1!A54</f>
        <v>Isle of Man</v>
      </c>
      <c r="B16">
        <f>+Sheet1!G54</f>
        <v>0</v>
      </c>
      <c r="C16">
        <f>+Sheet1!Q54</f>
        <v>54.25</v>
      </c>
      <c r="D16">
        <f>+Sheet1!R54</f>
        <v>-4.5</v>
      </c>
    </row>
    <row r="17" spans="1:4" x14ac:dyDescent="0.25">
      <c r="A17" t="str">
        <f>+Sheet1!A55</f>
        <v>Jamaica</v>
      </c>
      <c r="B17">
        <f>+Sheet1!G55</f>
        <v>2</v>
      </c>
      <c r="C17">
        <f>+Sheet1!Q55</f>
        <v>18.188700000000001</v>
      </c>
      <c r="D17">
        <f>+Sheet1!R55</f>
        <v>-77.25</v>
      </c>
    </row>
    <row r="18" spans="1:4" x14ac:dyDescent="0.25">
      <c r="A18" t="str">
        <f>+Sheet1!A57</f>
        <v>Keyham Point</v>
      </c>
      <c r="B18">
        <f>+Sheet1!G57</f>
        <v>0</v>
      </c>
      <c r="C18">
        <f>+Sheet1!Q57</f>
        <v>50.371400000000001</v>
      </c>
      <c r="D18">
        <f>+Sheet1!R57</f>
        <v>-4.1430999999999996</v>
      </c>
    </row>
    <row r="19" spans="1:4" x14ac:dyDescent="0.25">
      <c r="A19" t="str">
        <f>+Sheet1!A62</f>
        <v>Mahon</v>
      </c>
      <c r="B19">
        <f>+Sheet1!G62</f>
        <v>18</v>
      </c>
      <c r="C19">
        <f>+Sheet1!Q62</f>
        <v>39.888300000000001</v>
      </c>
      <c r="D19">
        <f>+Sheet1!R62</f>
        <v>4.2657999999999996</v>
      </c>
    </row>
    <row r="20" spans="1:4" x14ac:dyDescent="0.25">
      <c r="A20" t="str">
        <f>+Sheet1!A65</f>
        <v>Martinico</v>
      </c>
      <c r="B20">
        <f>+Sheet1!G65</f>
        <v>0</v>
      </c>
      <c r="C20">
        <f>+Sheet1!Q65</f>
        <v>19.648099999999999</v>
      </c>
      <c r="D20">
        <f>+Sheet1!R65</f>
        <v>-70.561400000000006</v>
      </c>
    </row>
    <row r="21" spans="1:4" x14ac:dyDescent="0.25">
      <c r="A21" t="str">
        <f>+Sheet1!A66</f>
        <v>Martinique</v>
      </c>
      <c r="B21">
        <f>+Sheet1!G66</f>
        <v>0</v>
      </c>
      <c r="C21">
        <f>+Sheet1!Q66</f>
        <v>14.662800000000001</v>
      </c>
      <c r="D21">
        <f>+Sheet1!R66</f>
        <v>-61.004199999999997</v>
      </c>
    </row>
    <row r="22" spans="1:4" x14ac:dyDescent="0.25">
      <c r="A22" t="str">
        <f>+Sheet1!A72</f>
        <v>Pendennis Castle</v>
      </c>
      <c r="B22">
        <f>+Sheet1!G72</f>
        <v>0</v>
      </c>
      <c r="C22">
        <f>+Sheet1!Q72</f>
        <v>50.133299999999998</v>
      </c>
      <c r="D22">
        <f>+Sheet1!R72</f>
        <v>-5.05</v>
      </c>
    </row>
    <row r="23" spans="1:4" x14ac:dyDescent="0.25">
      <c r="A23" t="str">
        <f>+Sheet1!A74</f>
        <v>Plymouth</v>
      </c>
      <c r="B23">
        <f>+Sheet1!G74</f>
        <v>12</v>
      </c>
      <c r="C23">
        <f>+Sheet1!Q74</f>
        <v>50.371400000000001</v>
      </c>
      <c r="D23">
        <f>+Sheet1!R74</f>
        <v>-4.1430999999999996</v>
      </c>
    </row>
    <row r="24" spans="1:4" x14ac:dyDescent="0.25">
      <c r="A24" t="str">
        <f>+Sheet1!A75</f>
        <v>Point de Galle</v>
      </c>
      <c r="B24">
        <f>+Sheet1!G75</f>
        <v>0</v>
      </c>
      <c r="C24">
        <f>+Sheet1!Q75</f>
        <v>6.0242000000000004</v>
      </c>
      <c r="D24">
        <f>+Sheet1!R75</f>
        <v>80.218299999999999</v>
      </c>
    </row>
    <row r="25" spans="1:4" x14ac:dyDescent="0.25">
      <c r="A25" t="str">
        <f>+Sheet1!A76</f>
        <v>Portland Castle</v>
      </c>
      <c r="B25">
        <f>+Sheet1!G76</f>
        <v>0</v>
      </c>
      <c r="C25">
        <f>+Sheet1!Q76</f>
        <v>50.567799999999998</v>
      </c>
      <c r="D25">
        <f>+Sheet1!R76</f>
        <v>-2.4466999999999999</v>
      </c>
    </row>
    <row r="26" spans="1:4" x14ac:dyDescent="0.25">
      <c r="A26" t="str">
        <f>+Sheet1!A77</f>
        <v>Portsmouth</v>
      </c>
      <c r="B26">
        <f>+Sheet1!G77</f>
        <v>17</v>
      </c>
      <c r="C26">
        <f>+Sheet1!Q77</f>
        <v>50.798900000000003</v>
      </c>
      <c r="D26">
        <f>+Sheet1!R77</f>
        <v>-1.0911</v>
      </c>
    </row>
    <row r="27" spans="1:4" x14ac:dyDescent="0.25">
      <c r="A27" t="str">
        <f>+Sheet1!A78</f>
        <v>Priddy's Hard</v>
      </c>
      <c r="B27">
        <f>+Sheet1!G78</f>
        <v>0</v>
      </c>
      <c r="C27">
        <f>+Sheet1!Q78</f>
        <v>50.806699999999999</v>
      </c>
      <c r="D27">
        <f>+Sheet1!R78</f>
        <v>-1.1255999999999999</v>
      </c>
    </row>
    <row r="28" spans="1:4" x14ac:dyDescent="0.25">
      <c r="A28" t="str">
        <f>+Sheet1!A79</f>
        <v>Purfleet</v>
      </c>
      <c r="B28">
        <f>+Sheet1!G79</f>
        <v>5</v>
      </c>
      <c r="C28">
        <f>+Sheet1!Q79</f>
        <v>51.483899999999998</v>
      </c>
      <c r="D28">
        <f>+Sheet1!R79</f>
        <v>0.2422</v>
      </c>
    </row>
    <row r="29" spans="1:4" x14ac:dyDescent="0.25">
      <c r="A29" t="str">
        <f>+Sheet1!A80</f>
        <v>Quebec</v>
      </c>
      <c r="B29">
        <f>+Sheet1!G80</f>
        <v>10</v>
      </c>
      <c r="C29">
        <f>+Sheet1!Q80</f>
        <v>46.812199999999997</v>
      </c>
      <c r="D29">
        <f>+Sheet1!R80</f>
        <v>-71.214399999999998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63102-F81A-43D6-B6A7-EE6A27E3AF58}">
  <dimension ref="A1:E38"/>
  <sheetViews>
    <sheetView workbookViewId="0">
      <selection activeCell="C31" sqref="C31"/>
    </sheetView>
  </sheetViews>
  <sheetFormatPr defaultRowHeight="15" x14ac:dyDescent="0.25"/>
  <cols>
    <col min="2" max="3" width="5" customWidth="1"/>
  </cols>
  <sheetData>
    <row r="1" spans="1:5" x14ac:dyDescent="0.25">
      <c r="A1" t="str">
        <f>+Sheet1!A1</f>
        <v>Place</v>
      </c>
      <c r="B1" t="str">
        <f>+Sheet1!H1</f>
        <v>1783 Number of established employees (WO 54/217)</v>
      </c>
      <c r="C1" t="s">
        <v>326</v>
      </c>
      <c r="D1" t="str">
        <f>+Sheet1!Q1</f>
        <v>Latitude (decimal)</v>
      </c>
      <c r="E1" t="str">
        <f>+Sheet1!R1</f>
        <v>Longitude (Decimal)</v>
      </c>
    </row>
    <row r="2" spans="1:5" x14ac:dyDescent="0.25">
      <c r="A2" t="str">
        <f>+Sheet1!A2</f>
        <v>Alderney</v>
      </c>
      <c r="B2">
        <f>+Sheet1!H2</f>
        <v>0</v>
      </c>
      <c r="C2">
        <v>880</v>
      </c>
      <c r="D2">
        <f>+Sheet1!Q2</f>
        <v>49.716700000000003</v>
      </c>
      <c r="E2">
        <f>+Sheet1!R2</f>
        <v>-2.2000000000000002</v>
      </c>
    </row>
    <row r="3" spans="1:5" x14ac:dyDescent="0.25">
      <c r="A3" t="str">
        <f>+Sheet1!A3</f>
        <v>Annapolis</v>
      </c>
      <c r="B3">
        <f>+Sheet1!H3</f>
        <v>0</v>
      </c>
      <c r="C3">
        <v>541</v>
      </c>
      <c r="D3">
        <f>+Sheet1!Q3</f>
        <v>44.583300000000001</v>
      </c>
      <c r="E3">
        <f>+Sheet1!R3</f>
        <v>-65.165300000000002</v>
      </c>
    </row>
    <row r="4" spans="1:5" x14ac:dyDescent="0.25">
      <c r="A4" t="str">
        <f>+Sheet1!A4</f>
        <v>Antigua</v>
      </c>
      <c r="B4">
        <f>+Sheet1!H4</f>
        <v>1</v>
      </c>
      <c r="C4">
        <v>255</v>
      </c>
      <c r="D4">
        <f>+Sheet1!Q4</f>
        <v>17.075800000000001</v>
      </c>
      <c r="E4">
        <f>+Sheet1!R4</f>
        <v>-61.795299999999997</v>
      </c>
    </row>
    <row r="5" spans="1:5" x14ac:dyDescent="0.25">
      <c r="A5" t="str">
        <f>+Sheet1!A5</f>
        <v>Arderseer</v>
      </c>
      <c r="B5">
        <f>+Sheet1!H5</f>
        <v>0</v>
      </c>
      <c r="C5">
        <v>600</v>
      </c>
      <c r="D5">
        <f>+Sheet1!Q5</f>
        <v>57.566699999999997</v>
      </c>
      <c r="E5">
        <f>+Sheet1!R5</f>
        <v>-4.0377999999999998</v>
      </c>
    </row>
    <row r="6" spans="1:5" x14ac:dyDescent="0.25">
      <c r="A6" t="str">
        <f>+Sheet1!A6</f>
        <v>Arundel Haven</v>
      </c>
      <c r="B6">
        <f>+Sheet1!H6</f>
        <v>0</v>
      </c>
      <c r="C6">
        <v>80</v>
      </c>
      <c r="D6">
        <f>+Sheet1!Q6</f>
        <v>50.854199999999999</v>
      </c>
      <c r="E6">
        <f>+Sheet1!R6</f>
        <v>-0.55389999999999995</v>
      </c>
    </row>
    <row r="7" spans="1:5" x14ac:dyDescent="0.25">
      <c r="A7" t="str">
        <f>+Sheet1!A7</f>
        <v>Bahama Islands</v>
      </c>
      <c r="B7">
        <f>+Sheet1!H7</f>
        <v>0</v>
      </c>
      <c r="C7">
        <v>380</v>
      </c>
      <c r="D7">
        <f>+Sheet1!Q7</f>
        <v>25.040600000000001</v>
      </c>
      <c r="E7">
        <f>+Sheet1!R7</f>
        <v>-77.371099999999998</v>
      </c>
    </row>
    <row r="8" spans="1:5" x14ac:dyDescent="0.25">
      <c r="A8" t="str">
        <f>+Sheet1!A8</f>
        <v>Barbadoes</v>
      </c>
      <c r="B8">
        <f>+Sheet1!H8</f>
        <v>0</v>
      </c>
      <c r="C8">
        <v>290</v>
      </c>
      <c r="D8">
        <f>+Sheet1!Q8</f>
        <v>13.164400000000001</v>
      </c>
      <c r="E8">
        <f>+Sheet1!R8</f>
        <v>-59.551400000000001</v>
      </c>
    </row>
    <row r="9" spans="1:5" x14ac:dyDescent="0.25">
      <c r="A9" t="str">
        <f>+Sheet1!A10</f>
        <v>Bermuda</v>
      </c>
      <c r="B9">
        <f>+Sheet1!H10</f>
        <v>0</v>
      </c>
      <c r="C9">
        <v>120</v>
      </c>
      <c r="D9">
        <f>+Sheet1!Q10</f>
        <v>32.33</v>
      </c>
      <c r="E9">
        <f>+Sheet1!R10</f>
        <v>-64.739999999999995</v>
      </c>
    </row>
    <row r="10" spans="1:5" x14ac:dyDescent="0.25">
      <c r="A10" t="str">
        <f>+Sheet1!A20</f>
        <v>Ceylon</v>
      </c>
      <c r="B10">
        <f>+Sheet1!H20</f>
        <v>0</v>
      </c>
      <c r="C10">
        <v>644</v>
      </c>
      <c r="D10">
        <f>+Sheet1!Q20</f>
        <v>7.75</v>
      </c>
      <c r="E10">
        <f>+Sheet1!R20</f>
        <v>80.75</v>
      </c>
    </row>
    <row r="11" spans="1:5" x14ac:dyDescent="0.25">
      <c r="A11" t="str">
        <f>+Sheet1!A21</f>
        <v>Chatham</v>
      </c>
      <c r="B11">
        <f>+Sheet1!H21</f>
        <v>7</v>
      </c>
      <c r="C11">
        <v>205</v>
      </c>
      <c r="D11">
        <f>+Sheet1!Q21</f>
        <v>51.378900000000002</v>
      </c>
      <c r="E11">
        <f>+Sheet1!R21</f>
        <v>0.52780000000000005</v>
      </c>
    </row>
    <row r="12" spans="1:5" x14ac:dyDescent="0.25">
      <c r="A12" t="str">
        <f>+Sheet1!A22</f>
        <v>Chester Castle</v>
      </c>
      <c r="B12">
        <f>+Sheet1!H22</f>
        <v>1</v>
      </c>
      <c r="C12">
        <v>644</v>
      </c>
      <c r="D12">
        <f>+Sheet1!Q22</f>
        <v>53.185299999999998</v>
      </c>
      <c r="E12">
        <f>+Sheet1!R22</f>
        <v>-2.8919000000000001</v>
      </c>
    </row>
    <row r="13" spans="1:5" x14ac:dyDescent="0.25">
      <c r="A13" t="str">
        <f>+Sheet1!A24</f>
        <v>Corfu</v>
      </c>
      <c r="B13">
        <f>+Sheet1!H24</f>
        <v>0</v>
      </c>
      <c r="C13">
        <v>50</v>
      </c>
      <c r="D13">
        <f>+Sheet1!Q24</f>
        <v>39.598100000000002</v>
      </c>
      <c r="E13">
        <f>+Sheet1!R24</f>
        <v>19.8522</v>
      </c>
    </row>
    <row r="14" spans="1:5" x14ac:dyDescent="0.25">
      <c r="A14" t="str">
        <f>+Sheet1!A25</f>
        <v>Corsica</v>
      </c>
      <c r="B14">
        <f>+Sheet1!H25</f>
        <v>0</v>
      </c>
      <c r="C14">
        <v>30</v>
      </c>
      <c r="D14">
        <f>+Sheet1!Q25</f>
        <v>42.061399999999999</v>
      </c>
      <c r="E14">
        <f>+Sheet1!R25</f>
        <v>8.9542000000000002</v>
      </c>
    </row>
    <row r="15" spans="1:5" x14ac:dyDescent="0.25">
      <c r="A15" t="str">
        <f>+Sheet1!A26</f>
        <v>Curacao</v>
      </c>
      <c r="B15">
        <f>+Sheet1!H26</f>
        <v>0</v>
      </c>
      <c r="C15">
        <v>40</v>
      </c>
      <c r="D15">
        <f>+Sheet1!Q26</f>
        <v>12.166700000000001</v>
      </c>
      <c r="E15">
        <f>+Sheet1!R26</f>
        <v>-68.966700000000003</v>
      </c>
    </row>
    <row r="16" spans="1:5" x14ac:dyDescent="0.25">
      <c r="A16" t="str">
        <f>+Sheet1!A27</f>
        <v>Dartmouth</v>
      </c>
      <c r="B16">
        <f>+Sheet1!H27</f>
        <v>0</v>
      </c>
      <c r="C16">
        <v>50</v>
      </c>
      <c r="D16">
        <f>+Sheet1!Q27</f>
        <v>50.351900000000001</v>
      </c>
      <c r="E16">
        <f>+Sheet1!R27</f>
        <v>-3.5792000000000002</v>
      </c>
    </row>
    <row r="17" spans="1:5" x14ac:dyDescent="0.25">
      <c r="A17" t="str">
        <f>+Sheet1!A28</f>
        <v>Demerara</v>
      </c>
      <c r="B17">
        <f>+Sheet1!H28</f>
        <v>0</v>
      </c>
      <c r="C17">
        <v>91</v>
      </c>
      <c r="D17">
        <f>+Sheet1!Q28</f>
        <v>6.0080999999999998</v>
      </c>
      <c r="E17">
        <f>+Sheet1!R28</f>
        <v>-58.306899999999999</v>
      </c>
    </row>
    <row r="18" spans="1:5" x14ac:dyDescent="0.25">
      <c r="A18" t="str">
        <f>+Sheet1!A29</f>
        <v>Dominica</v>
      </c>
      <c r="B18">
        <f>+Sheet1!H29</f>
        <v>0</v>
      </c>
      <c r="C18">
        <v>40</v>
      </c>
      <c r="D18">
        <f>+Sheet1!Q29</f>
        <v>15.5</v>
      </c>
      <c r="E18">
        <f>+Sheet1!R29</f>
        <v>-61.333300000000001</v>
      </c>
    </row>
    <row r="19" spans="1:5" x14ac:dyDescent="0.25">
      <c r="A19" t="str">
        <f>+Sheet1!A30</f>
        <v>Dover</v>
      </c>
      <c r="B19">
        <f>+Sheet1!H30</f>
        <v>1</v>
      </c>
      <c r="C19">
        <v>40</v>
      </c>
      <c r="D19">
        <f>+Sheet1!Q30</f>
        <v>51.125799999999998</v>
      </c>
      <c r="E19">
        <f>+Sheet1!R30</f>
        <v>1.3125</v>
      </c>
    </row>
    <row r="20" spans="1:5" x14ac:dyDescent="0.25">
      <c r="A20" t="str">
        <f>+Sheet1!A31</f>
        <v>Dumbarton Castle</v>
      </c>
      <c r="B20">
        <f>+Sheet1!H31</f>
        <v>0</v>
      </c>
      <c r="C20">
        <v>383</v>
      </c>
      <c r="D20">
        <f>+Sheet1!Q31</f>
        <v>7.5671999999999997</v>
      </c>
      <c r="E20">
        <f>+Sheet1!R31</f>
        <v>-58.6922</v>
      </c>
    </row>
    <row r="21" spans="1:5" x14ac:dyDescent="0.25">
      <c r="A21" t="str">
        <f>+Sheet1!A35</f>
        <v>Folkstone</v>
      </c>
      <c r="B21">
        <f>+Sheet1!H35</f>
        <v>0</v>
      </c>
      <c r="C21">
        <v>40</v>
      </c>
      <c r="D21">
        <f>+Sheet1!Q35</f>
        <v>51.097200000000001</v>
      </c>
      <c r="E21">
        <f>+Sheet1!R35</f>
        <v>1.1386000000000001</v>
      </c>
    </row>
    <row r="22" spans="1:5" x14ac:dyDescent="0.25">
      <c r="A22" t="str">
        <f>+Sheet1!A36</f>
        <v>Fort Augustus</v>
      </c>
      <c r="B22">
        <f>+Sheet1!H36</f>
        <v>0</v>
      </c>
      <c r="C22">
        <v>50</v>
      </c>
      <c r="D22">
        <f>+Sheet1!Q36</f>
        <v>57.143099999999997</v>
      </c>
      <c r="E22">
        <f>+Sheet1!R36</f>
        <v>-4.6821999999999999</v>
      </c>
    </row>
    <row r="23" spans="1:5" x14ac:dyDescent="0.25">
      <c r="A23" t="str">
        <f>+Sheet1!A38</f>
        <v>Fort Lewis, Senegal</v>
      </c>
      <c r="B23">
        <f>+Sheet1!H38</f>
        <v>0</v>
      </c>
      <c r="C23">
        <v>60</v>
      </c>
      <c r="D23">
        <f>+Sheet1!Q38</f>
        <v>14.5</v>
      </c>
      <c r="E23">
        <f>+Sheet1!R38</f>
        <v>-14.25</v>
      </c>
    </row>
    <row r="24" spans="1:5" x14ac:dyDescent="0.25">
      <c r="A24" t="str">
        <f>+Sheet1!A39</f>
        <v>Fort William</v>
      </c>
      <c r="B24">
        <f>+Sheet1!H39</f>
        <v>1</v>
      </c>
      <c r="C24">
        <v>50</v>
      </c>
      <c r="D24">
        <f>+Sheet1!Q39</f>
        <v>56.816400000000002</v>
      </c>
      <c r="E24">
        <f>+Sheet1!R39</f>
        <v>-5.1119000000000003</v>
      </c>
    </row>
    <row r="25" spans="1:5" x14ac:dyDescent="0.25">
      <c r="A25" t="str">
        <f>+Sheet1!A40</f>
        <v>Gibraltar</v>
      </c>
      <c r="B25">
        <f>+Sheet1!H40</f>
        <v>20</v>
      </c>
      <c r="C25">
        <v>50</v>
      </c>
      <c r="D25">
        <f>+Sheet1!Q40</f>
        <v>36.1447</v>
      </c>
      <c r="E25">
        <f>+Sheet1!R40</f>
        <v>-5.3525</v>
      </c>
    </row>
    <row r="26" spans="1:5" x14ac:dyDescent="0.25">
      <c r="A26" t="str">
        <f>+Sheet1!A41</f>
        <v>Goree</v>
      </c>
      <c r="B26">
        <f>+Sheet1!H41</f>
        <v>3</v>
      </c>
      <c r="C26">
        <v>50</v>
      </c>
      <c r="D26">
        <f>+Sheet1!Q41</f>
        <v>14.6669</v>
      </c>
      <c r="E26">
        <f>+Sheet1!R41</f>
        <v>-17.398099999999999</v>
      </c>
    </row>
    <row r="27" spans="1:5" x14ac:dyDescent="0.25">
      <c r="A27" t="str">
        <f>+Sheet1!A42</f>
        <v>Gravesend and Tilbury</v>
      </c>
      <c r="B27">
        <f>+Sheet1!H42</f>
        <v>3</v>
      </c>
      <c r="C27">
        <v>50</v>
      </c>
      <c r="D27">
        <f>+Sheet1!Q42</f>
        <v>51.441899999999997</v>
      </c>
      <c r="E27">
        <f>+Sheet1!R42</f>
        <v>0.37080000000000002</v>
      </c>
    </row>
    <row r="28" spans="1:5" x14ac:dyDescent="0.25">
      <c r="A28" t="str">
        <f>+Sheet1!A43</f>
        <v>Greenwich</v>
      </c>
      <c r="B28">
        <f>+Sheet1!H43</f>
        <v>0</v>
      </c>
      <c r="C28">
        <v>166</v>
      </c>
      <c r="D28">
        <f>+Sheet1!Q43</f>
        <v>51.476700000000001</v>
      </c>
      <c r="E28">
        <f>+Sheet1!R43</f>
        <v>0</v>
      </c>
    </row>
    <row r="29" spans="1:5" x14ac:dyDescent="0.25">
      <c r="A29" t="str">
        <f>+Sheet1!A44</f>
        <v>Grenada</v>
      </c>
      <c r="B29">
        <f>+Sheet1!H44</f>
        <v>2</v>
      </c>
      <c r="C29">
        <v>1329</v>
      </c>
      <c r="D29">
        <f>+Sheet1!Q44</f>
        <v>12.1167</v>
      </c>
      <c r="E29">
        <f>+Sheet1!R44</f>
        <v>-61.666699999999999</v>
      </c>
    </row>
    <row r="30" spans="1:5" x14ac:dyDescent="0.25">
      <c r="A30" t="str">
        <f>+Sheet1!A45</f>
        <v>Guadeloupe</v>
      </c>
      <c r="B30">
        <f>+Sheet1!H45</f>
        <v>0</v>
      </c>
      <c r="C30">
        <v>182</v>
      </c>
      <c r="D30">
        <f>+Sheet1!Q45</f>
        <v>16.25</v>
      </c>
      <c r="E30">
        <f>+Sheet1!R45</f>
        <v>-61.583300000000001</v>
      </c>
    </row>
    <row r="31" spans="1:5" x14ac:dyDescent="0.25">
      <c r="A31" t="str">
        <f>+Sheet1!A47</f>
        <v>Halifax</v>
      </c>
      <c r="B31">
        <f>+Sheet1!H47</f>
        <v>8</v>
      </c>
      <c r="D31">
        <f>+Sheet1!Q47</f>
        <v>44.645800000000001</v>
      </c>
      <c r="E31">
        <f>+Sheet1!R47</f>
        <v>-63.573300000000003</v>
      </c>
    </row>
    <row r="32" spans="1:5" x14ac:dyDescent="0.25">
      <c r="A32" t="str">
        <f>+Sheet1!A51</f>
        <v>Hungerford</v>
      </c>
      <c r="B32">
        <f>+Sheet1!H51</f>
        <v>0</v>
      </c>
      <c r="D32">
        <f>+Sheet1!Q51</f>
        <v>51.414999999999999</v>
      </c>
      <c r="E32">
        <f>+Sheet1!R51</f>
        <v>-1.0835999999999999</v>
      </c>
    </row>
    <row r="33" spans="1:5" x14ac:dyDescent="0.25">
      <c r="A33" t="str">
        <f>+Sheet1!A53</f>
        <v>Inverness</v>
      </c>
      <c r="B33">
        <f>+Sheet1!H53</f>
        <v>0</v>
      </c>
      <c r="C33">
        <v>843</v>
      </c>
      <c r="D33">
        <f>+Sheet1!Q53</f>
        <v>57.478900000000003</v>
      </c>
      <c r="E33">
        <f>+Sheet1!R53</f>
        <v>-4.2239000000000004</v>
      </c>
    </row>
    <row r="34" spans="1:5" x14ac:dyDescent="0.25">
      <c r="A34" t="str">
        <f>+Sheet1!A54</f>
        <v>Isle of Man</v>
      </c>
      <c r="B34">
        <f>+Sheet1!H54</f>
        <v>1</v>
      </c>
      <c r="C34">
        <v>602</v>
      </c>
      <c r="D34">
        <f>+Sheet1!Q54</f>
        <v>54.25</v>
      </c>
      <c r="E34">
        <f>+Sheet1!R54</f>
        <v>-4.5</v>
      </c>
    </row>
    <row r="35" spans="1:5" x14ac:dyDescent="0.25">
      <c r="A35" t="str">
        <f>+Sheet1!A57</f>
        <v>Keyham Point</v>
      </c>
      <c r="B35">
        <f>+Sheet1!H57</f>
        <v>0</v>
      </c>
      <c r="C35">
        <v>638</v>
      </c>
      <c r="D35">
        <f>+Sheet1!Q57</f>
        <v>50.371400000000001</v>
      </c>
      <c r="E35">
        <f>+Sheet1!R57</f>
        <v>-4.1430999999999996</v>
      </c>
    </row>
    <row r="36" spans="1:5" x14ac:dyDescent="0.25">
      <c r="A36" t="str">
        <f>+Sheet1!A62</f>
        <v>Mahon</v>
      </c>
      <c r="B36">
        <f>+Sheet1!H62</f>
        <v>0</v>
      </c>
      <c r="C36">
        <v>638</v>
      </c>
      <c r="D36">
        <f>+Sheet1!Q62</f>
        <v>39.888300000000001</v>
      </c>
      <c r="E36">
        <f>+Sheet1!R62</f>
        <v>4.2657999999999996</v>
      </c>
    </row>
    <row r="37" spans="1:5" x14ac:dyDescent="0.25">
      <c r="A37" t="str">
        <f>+Sheet1!A78</f>
        <v>Priddy's Hard</v>
      </c>
      <c r="B37">
        <f>+Sheet1!H78</f>
        <v>2</v>
      </c>
      <c r="C37">
        <v>657</v>
      </c>
      <c r="D37">
        <f>+Sheet1!Q78</f>
        <v>50.806699999999999</v>
      </c>
      <c r="E37">
        <f>+Sheet1!R78</f>
        <v>-1.1255999999999999</v>
      </c>
    </row>
    <row r="38" spans="1:5" x14ac:dyDescent="0.25">
      <c r="A38" t="str">
        <f>+Sheet1!A107</f>
        <v>Zante</v>
      </c>
      <c r="B38">
        <f>+Sheet1!H107</f>
        <v>0</v>
      </c>
      <c r="C38">
        <v>226</v>
      </c>
      <c r="D38">
        <f>+Sheet1!Q107</f>
        <v>37.783299999999997</v>
      </c>
      <c r="E38">
        <f>+Sheet1!R107</f>
        <v>20.783300000000001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7FBD2-67A3-45D4-BAFA-7719F4BD118F}">
  <dimension ref="A1:E52"/>
  <sheetViews>
    <sheetView workbookViewId="0">
      <selection activeCell="C53" sqref="C53"/>
    </sheetView>
  </sheetViews>
  <sheetFormatPr defaultRowHeight="15" x14ac:dyDescent="0.25"/>
  <cols>
    <col min="2" max="2" width="5.28515625" customWidth="1"/>
    <col min="3" max="3" width="30.7109375" bestFit="1" customWidth="1"/>
  </cols>
  <sheetData>
    <row r="1" spans="1:5" x14ac:dyDescent="0.25">
      <c r="A1" t="str">
        <f>+Sheet1!A1</f>
        <v>Place</v>
      </c>
      <c r="B1" t="str">
        <f>+Sheet1!I1</f>
        <v>1799 Number of established employees (WO 54/219)</v>
      </c>
      <c r="C1" t="s">
        <v>327</v>
      </c>
      <c r="D1" t="str">
        <f>+Sheet1!Q1</f>
        <v>Latitude (decimal)</v>
      </c>
      <c r="E1" t="str">
        <f>+Sheet1!R1</f>
        <v>Longitude (Decimal)</v>
      </c>
    </row>
    <row r="2" spans="1:5" x14ac:dyDescent="0.25">
      <c r="A2" t="str">
        <f>+Sheet1!A2</f>
        <v>Alderney</v>
      </c>
      <c r="B2">
        <f>+Sheet1!I2</f>
        <v>0</v>
      </c>
      <c r="C2">
        <v>570</v>
      </c>
      <c r="D2">
        <f>+Sheet1!Q2</f>
        <v>49.716700000000003</v>
      </c>
      <c r="E2">
        <f>+Sheet1!R2</f>
        <v>-2.2000000000000002</v>
      </c>
    </row>
    <row r="3" spans="1:5" x14ac:dyDescent="0.25">
      <c r="A3" t="str">
        <f>+Sheet1!A3</f>
        <v>Annapolis</v>
      </c>
      <c r="B3">
        <f>+Sheet1!I3</f>
        <v>1</v>
      </c>
      <c r="C3">
        <v>605</v>
      </c>
      <c r="D3">
        <f>+Sheet1!Q3</f>
        <v>44.583300000000001</v>
      </c>
      <c r="E3">
        <f>+Sheet1!R3</f>
        <v>-65.165300000000002</v>
      </c>
    </row>
    <row r="4" spans="1:5" x14ac:dyDescent="0.25">
      <c r="A4" t="str">
        <f>+Sheet1!A4</f>
        <v>Antigua</v>
      </c>
      <c r="B4">
        <f>+Sheet1!I4</f>
        <v>7</v>
      </c>
      <c r="C4">
        <v>255</v>
      </c>
      <c r="D4">
        <f>+Sheet1!Q4</f>
        <v>17.075800000000001</v>
      </c>
      <c r="E4">
        <f>+Sheet1!R4</f>
        <v>-61.795299999999997</v>
      </c>
    </row>
    <row r="5" spans="1:5" x14ac:dyDescent="0.25">
      <c r="A5" t="str">
        <f>+Sheet1!A5</f>
        <v>Arderseer</v>
      </c>
      <c r="B5">
        <f>+Sheet1!I5</f>
        <v>0</v>
      </c>
      <c r="C5">
        <v>664</v>
      </c>
      <c r="D5">
        <f>+Sheet1!Q5</f>
        <v>57.566699999999997</v>
      </c>
      <c r="E5">
        <f>+Sheet1!R5</f>
        <v>-4.0377999999999998</v>
      </c>
    </row>
    <row r="6" spans="1:5" x14ac:dyDescent="0.25">
      <c r="A6" t="str">
        <f>+Sheet1!A6</f>
        <v>Arundel Haven</v>
      </c>
      <c r="B6">
        <f>+Sheet1!I6</f>
        <v>0</v>
      </c>
      <c r="C6">
        <v>145</v>
      </c>
      <c r="D6">
        <f>+Sheet1!Q6</f>
        <v>50.854199999999999</v>
      </c>
      <c r="E6">
        <f>+Sheet1!R6</f>
        <v>-0.55389999999999995</v>
      </c>
    </row>
    <row r="7" spans="1:5" x14ac:dyDescent="0.25">
      <c r="A7" t="str">
        <f>+Sheet1!A7</f>
        <v>Bahama Islands</v>
      </c>
      <c r="B7">
        <f>+Sheet1!I7</f>
        <v>2</v>
      </c>
      <c r="C7">
        <v>380</v>
      </c>
      <c r="D7">
        <f>+Sheet1!Q7</f>
        <v>25.040600000000001</v>
      </c>
      <c r="E7">
        <f>+Sheet1!R7</f>
        <v>-77.371099999999998</v>
      </c>
    </row>
    <row r="8" spans="1:5" x14ac:dyDescent="0.25">
      <c r="A8" t="str">
        <f>+Sheet1!A8</f>
        <v>Barbadoes</v>
      </c>
      <c r="B8">
        <f>+Sheet1!I8</f>
        <v>7</v>
      </c>
      <c r="C8">
        <v>584</v>
      </c>
      <c r="D8">
        <f>+Sheet1!Q8</f>
        <v>13.164400000000001</v>
      </c>
      <c r="E8">
        <f>+Sheet1!R8</f>
        <v>-59.551400000000001</v>
      </c>
    </row>
    <row r="9" spans="1:5" x14ac:dyDescent="0.25">
      <c r="A9" t="str">
        <f>+Sheet1!A9</f>
        <v>Berbice</v>
      </c>
      <c r="B9">
        <f>+Sheet1!I9</f>
        <v>0</v>
      </c>
      <c r="C9">
        <v>523</v>
      </c>
      <c r="D9">
        <f>+Sheet1!Q9</f>
        <v>6.0080999999999998</v>
      </c>
      <c r="E9">
        <f>+Sheet1!R9</f>
        <v>-58.306899999999999</v>
      </c>
    </row>
    <row r="10" spans="1:5" x14ac:dyDescent="0.25">
      <c r="A10" t="str">
        <f>+Sheet1!A10</f>
        <v>Bermuda</v>
      </c>
      <c r="B10">
        <f>+Sheet1!I10</f>
        <v>1</v>
      </c>
      <c r="C10">
        <v>120</v>
      </c>
      <c r="D10">
        <f>+Sheet1!Q10</f>
        <v>32.33</v>
      </c>
      <c r="E10">
        <f>+Sheet1!R10</f>
        <v>-64.739999999999995</v>
      </c>
    </row>
    <row r="11" spans="1:5" x14ac:dyDescent="0.25">
      <c r="A11" t="str">
        <f>+Sheet1!A20</f>
        <v>Ceylon</v>
      </c>
      <c r="B11">
        <f>+Sheet1!I20</f>
        <v>0</v>
      </c>
      <c r="C11">
        <v>824</v>
      </c>
      <c r="D11">
        <f>+Sheet1!Q20</f>
        <v>7.75</v>
      </c>
      <c r="E11">
        <f>+Sheet1!R20</f>
        <v>80.75</v>
      </c>
    </row>
    <row r="12" spans="1:5" x14ac:dyDescent="0.25">
      <c r="A12" t="str">
        <f>+Sheet1!A21</f>
        <v>Chatham</v>
      </c>
      <c r="B12">
        <f>+Sheet1!I21</f>
        <v>8</v>
      </c>
      <c r="C12">
        <v>304</v>
      </c>
      <c r="D12">
        <f>+Sheet1!Q21</f>
        <v>51.378900000000002</v>
      </c>
      <c r="E12">
        <f>+Sheet1!R21</f>
        <v>0.52780000000000005</v>
      </c>
    </row>
    <row r="13" spans="1:5" x14ac:dyDescent="0.25">
      <c r="A13" t="str">
        <f>+Sheet1!A22</f>
        <v>Chester Castle</v>
      </c>
      <c r="B13">
        <f>+Sheet1!I22</f>
        <v>1</v>
      </c>
      <c r="C13">
        <v>654</v>
      </c>
      <c r="D13">
        <f>+Sheet1!Q22</f>
        <v>53.185299999999998</v>
      </c>
      <c r="E13">
        <f>+Sheet1!R22</f>
        <v>-2.8919000000000001</v>
      </c>
    </row>
    <row r="14" spans="1:5" x14ac:dyDescent="0.25">
      <c r="A14" t="str">
        <f>+Sheet1!A23</f>
        <v>Colombo</v>
      </c>
      <c r="B14">
        <f>+Sheet1!I23</f>
        <v>0</v>
      </c>
      <c r="C14">
        <v>170</v>
      </c>
      <c r="D14">
        <f>+Sheet1!Q23</f>
        <v>6.9318999999999997</v>
      </c>
      <c r="E14">
        <f>+Sheet1!R23</f>
        <v>79.847800000000007</v>
      </c>
    </row>
    <row r="15" spans="1:5" x14ac:dyDescent="0.25">
      <c r="A15" t="str">
        <f>+Sheet1!A24</f>
        <v>Corfu</v>
      </c>
      <c r="B15">
        <f>+Sheet1!I24</f>
        <v>0</v>
      </c>
      <c r="C15">
        <v>50</v>
      </c>
      <c r="D15">
        <f>+Sheet1!Q24</f>
        <v>39.598100000000002</v>
      </c>
      <c r="E15">
        <f>+Sheet1!R24</f>
        <v>19.8522</v>
      </c>
    </row>
    <row r="16" spans="1:5" x14ac:dyDescent="0.25">
      <c r="A16" t="str">
        <f>+Sheet1!A25</f>
        <v>Corsica</v>
      </c>
      <c r="B16">
        <f>+Sheet1!I25</f>
        <v>7</v>
      </c>
      <c r="C16">
        <v>30</v>
      </c>
      <c r="D16">
        <f>+Sheet1!Q25</f>
        <v>42.061399999999999</v>
      </c>
      <c r="E16">
        <f>+Sheet1!R25</f>
        <v>8.9542000000000002</v>
      </c>
    </row>
    <row r="17" spans="1:5" x14ac:dyDescent="0.25">
      <c r="A17" t="str">
        <f>+Sheet1!A26</f>
        <v>Curacao</v>
      </c>
      <c r="B17">
        <f>+Sheet1!I26</f>
        <v>0</v>
      </c>
      <c r="C17">
        <v>50</v>
      </c>
      <c r="D17">
        <f>+Sheet1!Q26</f>
        <v>12.166700000000001</v>
      </c>
      <c r="E17">
        <f>+Sheet1!R26</f>
        <v>-68.966700000000003</v>
      </c>
    </row>
    <row r="18" spans="1:5" x14ac:dyDescent="0.25">
      <c r="A18" t="str">
        <f>+Sheet1!A27</f>
        <v>Dartmouth</v>
      </c>
      <c r="B18">
        <f>+Sheet1!I27</f>
        <v>0</v>
      </c>
      <c r="C18">
        <v>50</v>
      </c>
      <c r="D18">
        <f>+Sheet1!Q27</f>
        <v>50.351900000000001</v>
      </c>
      <c r="E18">
        <f>+Sheet1!R27</f>
        <v>-3.5792000000000002</v>
      </c>
    </row>
    <row r="19" spans="1:5" x14ac:dyDescent="0.25">
      <c r="A19" t="str">
        <f>+Sheet1!A28</f>
        <v>Demerara</v>
      </c>
      <c r="B19">
        <f>+Sheet1!I28</f>
        <v>0</v>
      </c>
      <c r="C19">
        <v>91</v>
      </c>
      <c r="D19">
        <f>+Sheet1!Q28</f>
        <v>6.0080999999999998</v>
      </c>
      <c r="E19">
        <f>+Sheet1!R28</f>
        <v>-58.306899999999999</v>
      </c>
    </row>
    <row r="20" spans="1:5" x14ac:dyDescent="0.25">
      <c r="A20" t="str">
        <f>+Sheet1!A29</f>
        <v>Dominica</v>
      </c>
      <c r="B20">
        <f>+Sheet1!I29</f>
        <v>7</v>
      </c>
      <c r="C20">
        <v>40</v>
      </c>
      <c r="D20">
        <f>+Sheet1!Q29</f>
        <v>15.5</v>
      </c>
      <c r="E20">
        <f>+Sheet1!R29</f>
        <v>-61.333300000000001</v>
      </c>
    </row>
    <row r="21" spans="1:5" x14ac:dyDescent="0.25">
      <c r="A21" t="str">
        <f>+Sheet1!A30</f>
        <v>Dover</v>
      </c>
      <c r="B21">
        <f>+Sheet1!I30</f>
        <v>1</v>
      </c>
      <c r="C21">
        <v>40</v>
      </c>
      <c r="D21">
        <f>+Sheet1!Q30</f>
        <v>51.125799999999998</v>
      </c>
      <c r="E21">
        <f>+Sheet1!R30</f>
        <v>1.3125</v>
      </c>
    </row>
    <row r="22" spans="1:5" x14ac:dyDescent="0.25">
      <c r="A22" t="str">
        <f>+Sheet1!A31</f>
        <v>Dumbarton Castle</v>
      </c>
      <c r="B22">
        <f>+Sheet1!I31</f>
        <v>0</v>
      </c>
      <c r="C22">
        <v>383</v>
      </c>
      <c r="D22">
        <f>+Sheet1!Q31</f>
        <v>7.5671999999999997</v>
      </c>
      <c r="E22">
        <f>+Sheet1!R31</f>
        <v>-58.6922</v>
      </c>
    </row>
    <row r="23" spans="1:5" x14ac:dyDescent="0.25">
      <c r="A23" t="str">
        <f>+Sheet1!A35</f>
        <v>Folkstone</v>
      </c>
      <c r="B23">
        <f>+Sheet1!I35</f>
        <v>0</v>
      </c>
      <c r="C23">
        <v>40</v>
      </c>
      <c r="D23">
        <f>+Sheet1!Q35</f>
        <v>51.097200000000001</v>
      </c>
      <c r="E23">
        <f>+Sheet1!R35</f>
        <v>1.1386000000000001</v>
      </c>
    </row>
    <row r="24" spans="1:5" x14ac:dyDescent="0.25">
      <c r="A24" t="str">
        <f>+Sheet1!A36</f>
        <v>Fort Augustus</v>
      </c>
      <c r="B24">
        <f>+Sheet1!I36</f>
        <v>0</v>
      </c>
      <c r="C24">
        <v>50</v>
      </c>
      <c r="D24">
        <f>+Sheet1!Q36</f>
        <v>57.143099999999997</v>
      </c>
      <c r="E24">
        <f>+Sheet1!R36</f>
        <v>-4.6821999999999999</v>
      </c>
    </row>
    <row r="25" spans="1:5" x14ac:dyDescent="0.25">
      <c r="A25" t="str">
        <f>+Sheet1!A37</f>
        <v>Fort George</v>
      </c>
      <c r="B25">
        <f>+Sheet1!I37</f>
        <v>4</v>
      </c>
      <c r="C25">
        <v>100</v>
      </c>
      <c r="D25">
        <f>+Sheet1!Q37</f>
        <v>57.683300000000003</v>
      </c>
      <c r="E25">
        <f>+Sheet1!R37</f>
        <v>-4.0716999999999999</v>
      </c>
    </row>
    <row r="26" spans="1:5" x14ac:dyDescent="0.25">
      <c r="A26" t="str">
        <f>+Sheet1!A38</f>
        <v>Fort Lewis, Senegal</v>
      </c>
      <c r="B26">
        <f>+Sheet1!I38</f>
        <v>0</v>
      </c>
      <c r="C26">
        <v>60</v>
      </c>
      <c r="D26">
        <f>+Sheet1!Q38</f>
        <v>14.5</v>
      </c>
      <c r="E26">
        <f>+Sheet1!R38</f>
        <v>-14.25</v>
      </c>
    </row>
    <row r="27" spans="1:5" x14ac:dyDescent="0.25">
      <c r="A27" t="str">
        <f>+Sheet1!A39</f>
        <v>Fort William</v>
      </c>
      <c r="B27">
        <f>+Sheet1!I39</f>
        <v>1</v>
      </c>
      <c r="C27">
        <v>50</v>
      </c>
      <c r="D27">
        <f>+Sheet1!Q39</f>
        <v>56.816400000000002</v>
      </c>
      <c r="E27">
        <f>+Sheet1!R39</f>
        <v>-5.1119000000000003</v>
      </c>
    </row>
    <row r="28" spans="1:5" x14ac:dyDescent="0.25">
      <c r="A28" t="str">
        <f>+Sheet1!A40</f>
        <v>Gibraltar</v>
      </c>
      <c r="B28">
        <f>+Sheet1!I40</f>
        <v>20</v>
      </c>
      <c r="C28">
        <v>50</v>
      </c>
      <c r="D28">
        <f>+Sheet1!Q40</f>
        <v>36.1447</v>
      </c>
      <c r="E28">
        <f>+Sheet1!R40</f>
        <v>-5.3525</v>
      </c>
    </row>
    <row r="29" spans="1:5" x14ac:dyDescent="0.25">
      <c r="A29" t="str">
        <f>+Sheet1!A41</f>
        <v>Goree</v>
      </c>
      <c r="B29">
        <f>+Sheet1!I41</f>
        <v>0</v>
      </c>
      <c r="C29">
        <v>448</v>
      </c>
      <c r="D29">
        <f>+Sheet1!Q41</f>
        <v>14.6669</v>
      </c>
      <c r="E29">
        <f>+Sheet1!R41</f>
        <v>-17.398099999999999</v>
      </c>
    </row>
    <row r="30" spans="1:5" x14ac:dyDescent="0.25">
      <c r="A30" t="str">
        <f>+Sheet1!A42</f>
        <v>Gravesend and Tilbury</v>
      </c>
      <c r="B30">
        <f>+Sheet1!I42</f>
        <v>3</v>
      </c>
      <c r="C30">
        <v>448</v>
      </c>
      <c r="D30">
        <f>+Sheet1!Q42</f>
        <v>51.441899999999997</v>
      </c>
      <c r="E30">
        <f>+Sheet1!R42</f>
        <v>0.37080000000000002</v>
      </c>
    </row>
    <row r="31" spans="1:5" x14ac:dyDescent="0.25">
      <c r="A31" t="str">
        <f>+Sheet1!A43</f>
        <v>Greenwich</v>
      </c>
      <c r="B31">
        <f>+Sheet1!I43</f>
        <v>0</v>
      </c>
      <c r="C31">
        <v>100</v>
      </c>
      <c r="D31">
        <f>+Sheet1!Q43</f>
        <v>51.476700000000001</v>
      </c>
      <c r="E31">
        <f>+Sheet1!R43</f>
        <v>0</v>
      </c>
    </row>
    <row r="32" spans="1:5" x14ac:dyDescent="0.25">
      <c r="A32" t="str">
        <f>+Sheet1!A44</f>
        <v>Grenada</v>
      </c>
      <c r="B32">
        <f>+Sheet1!I44</f>
        <v>7</v>
      </c>
      <c r="C32">
        <v>1381</v>
      </c>
      <c r="D32">
        <f>+Sheet1!Q44</f>
        <v>12.1167</v>
      </c>
      <c r="E32">
        <f>+Sheet1!R44</f>
        <v>-61.666699999999999</v>
      </c>
    </row>
    <row r="33" spans="1:5" x14ac:dyDescent="0.25">
      <c r="A33" t="str">
        <f>+Sheet1!A45</f>
        <v>Guadeloupe</v>
      </c>
      <c r="B33">
        <f>+Sheet1!I45</f>
        <v>0</v>
      </c>
      <c r="C33">
        <f>274+182</f>
        <v>456</v>
      </c>
      <c r="D33">
        <f>+Sheet1!Q45</f>
        <v>16.25</v>
      </c>
      <c r="E33">
        <f>+Sheet1!R45</f>
        <v>-61.583300000000001</v>
      </c>
    </row>
    <row r="34" spans="1:5" x14ac:dyDescent="0.25">
      <c r="A34" t="str">
        <f>+Sheet1!A46</f>
        <v>Guernsey</v>
      </c>
      <c r="B34">
        <f>+Sheet1!I46</f>
        <v>7</v>
      </c>
      <c r="C34">
        <v>584</v>
      </c>
      <c r="D34">
        <f>+Sheet1!Q46</f>
        <v>49.454700000000003</v>
      </c>
      <c r="E34">
        <f>+Sheet1!R46</f>
        <v>-2.5760999999999998</v>
      </c>
    </row>
    <row r="35" spans="1:5" x14ac:dyDescent="0.25">
      <c r="A35" t="str">
        <f>+Sheet1!A47</f>
        <v>Halifax</v>
      </c>
      <c r="B35">
        <f>+Sheet1!I47</f>
        <v>7</v>
      </c>
      <c r="C35">
        <v>584</v>
      </c>
      <c r="D35">
        <f>+Sheet1!Q47</f>
        <v>44.645800000000001</v>
      </c>
      <c r="E35">
        <f>+Sheet1!R47</f>
        <v>-63.573300000000003</v>
      </c>
    </row>
    <row r="36" spans="1:5" x14ac:dyDescent="0.25">
      <c r="A36" t="str">
        <f>+Sheet1!A48</f>
        <v>Hastings</v>
      </c>
      <c r="B36">
        <f>+Sheet1!I48</f>
        <v>0</v>
      </c>
      <c r="C36">
        <v>584</v>
      </c>
      <c r="D36">
        <f>+Sheet1!Q48</f>
        <v>50.854999999999997</v>
      </c>
      <c r="E36">
        <f>+Sheet1!R48</f>
        <v>0.57279999999999998</v>
      </c>
    </row>
    <row r="37" spans="1:5" x14ac:dyDescent="0.25">
      <c r="A37" t="str">
        <f>+Sheet1!A49</f>
        <v>Heligoland</v>
      </c>
      <c r="B37">
        <f>+Sheet1!I49</f>
        <v>0</v>
      </c>
      <c r="C37">
        <v>584</v>
      </c>
      <c r="D37">
        <f>+Sheet1!Q49</f>
        <v>54.181899999999999</v>
      </c>
      <c r="E37">
        <f>+Sheet1!R49</f>
        <v>7.8844000000000003</v>
      </c>
    </row>
    <row r="38" spans="1:5" x14ac:dyDescent="0.25">
      <c r="A38" t="str">
        <f>+Sheet1!A50</f>
        <v>Hull</v>
      </c>
      <c r="B38">
        <f>+Sheet1!I50</f>
        <v>1</v>
      </c>
      <c r="C38">
        <v>584</v>
      </c>
      <c r="D38">
        <f>+Sheet1!Q50</f>
        <v>53.744399999999999</v>
      </c>
      <c r="E38">
        <f>+Sheet1!R50</f>
        <v>-0.33500000000000002</v>
      </c>
    </row>
    <row r="39" spans="1:5" x14ac:dyDescent="0.25">
      <c r="A39" t="str">
        <f>+Sheet1!A51</f>
        <v>Hungerford</v>
      </c>
      <c r="B39">
        <f>+Sheet1!I51</f>
        <v>0</v>
      </c>
      <c r="C39">
        <v>584</v>
      </c>
      <c r="D39">
        <f>+Sheet1!Q51</f>
        <v>51.414999999999999</v>
      </c>
      <c r="E39">
        <f>+Sheet1!R51</f>
        <v>-1.0835999999999999</v>
      </c>
    </row>
    <row r="40" spans="1:5" x14ac:dyDescent="0.25">
      <c r="A40" t="str">
        <f>+Sheet1!A52</f>
        <v>Hythe</v>
      </c>
      <c r="B40">
        <f>+Sheet1!I52</f>
        <v>0</v>
      </c>
      <c r="C40">
        <v>219</v>
      </c>
      <c r="D40">
        <f>+Sheet1!Q52</f>
        <v>51.071399999999997</v>
      </c>
      <c r="E40">
        <f>+Sheet1!R52</f>
        <v>1.0842000000000001</v>
      </c>
    </row>
    <row r="41" spans="1:5" x14ac:dyDescent="0.25">
      <c r="A41" t="str">
        <f>+Sheet1!A53</f>
        <v>Inverness</v>
      </c>
      <c r="B41">
        <f>+Sheet1!I53</f>
        <v>0</v>
      </c>
      <c r="C41">
        <v>862</v>
      </c>
      <c r="D41">
        <f>+Sheet1!Q53</f>
        <v>57.478900000000003</v>
      </c>
      <c r="E41">
        <f>+Sheet1!R53</f>
        <v>-4.2239000000000004</v>
      </c>
    </row>
    <row r="42" spans="1:5" x14ac:dyDescent="0.25">
      <c r="A42" t="str">
        <f>+Sheet1!A54</f>
        <v>Isle of Man</v>
      </c>
      <c r="B42">
        <f>+Sheet1!I54</f>
        <v>1</v>
      </c>
      <c r="C42">
        <v>680</v>
      </c>
      <c r="D42">
        <f>+Sheet1!Q54</f>
        <v>54.25</v>
      </c>
      <c r="E42">
        <f>+Sheet1!R54</f>
        <v>-4.5</v>
      </c>
    </row>
    <row r="43" spans="1:5" x14ac:dyDescent="0.25">
      <c r="A43" t="str">
        <f>+Sheet1!A55</f>
        <v>Jamaica</v>
      </c>
      <c r="B43">
        <f>+Sheet1!I55</f>
        <v>4</v>
      </c>
      <c r="C43">
        <v>91</v>
      </c>
      <c r="D43">
        <f>+Sheet1!Q55</f>
        <v>18.188700000000001</v>
      </c>
      <c r="E43">
        <f>+Sheet1!R55</f>
        <v>-77.25</v>
      </c>
    </row>
    <row r="44" spans="1:5" x14ac:dyDescent="0.25">
      <c r="A44" t="str">
        <f>+Sheet1!A56</f>
        <v>Jersey</v>
      </c>
      <c r="B44">
        <f>+Sheet1!I56</f>
        <v>7</v>
      </c>
      <c r="C44">
        <v>630</v>
      </c>
      <c r="D44">
        <f>+Sheet1!Q56</f>
        <v>49.454700000000003</v>
      </c>
      <c r="E44">
        <f>+Sheet1!R56</f>
        <v>-2.1166999999999998</v>
      </c>
    </row>
    <row r="45" spans="1:5" x14ac:dyDescent="0.25">
      <c r="A45" t="str">
        <f>+Sheet1!A57</f>
        <v>Keyham Point</v>
      </c>
      <c r="B45">
        <f>+Sheet1!I57</f>
        <v>2</v>
      </c>
      <c r="C45">
        <v>693</v>
      </c>
      <c r="D45">
        <f>+Sheet1!Q57</f>
        <v>50.371400000000001</v>
      </c>
      <c r="E45">
        <f>+Sheet1!R57</f>
        <v>-4.1430999999999996</v>
      </c>
    </row>
    <row r="46" spans="1:5" x14ac:dyDescent="0.25">
      <c r="A46" t="str">
        <f>+Sheet1!A58</f>
        <v>Kingston, Canada</v>
      </c>
      <c r="B46">
        <f>+Sheet1!I58</f>
        <v>0</v>
      </c>
      <c r="C46">
        <v>584</v>
      </c>
      <c r="D46">
        <f>+Sheet1!Q58</f>
        <v>44.229700000000001</v>
      </c>
      <c r="E46">
        <f>+Sheet1!R58</f>
        <v>-76.480800000000002</v>
      </c>
    </row>
    <row r="47" spans="1:5" x14ac:dyDescent="0.25">
      <c r="A47" t="str">
        <f>+Sheet1!A59</f>
        <v>Kinsale</v>
      </c>
      <c r="B47">
        <f>+Sheet1!I59</f>
        <v>1</v>
      </c>
      <c r="C47">
        <v>530</v>
      </c>
      <c r="D47">
        <f>+Sheet1!Q59</f>
        <v>53.964700000000001</v>
      </c>
      <c r="E47">
        <f>+Sheet1!R59</f>
        <v>-8.5305999999999997</v>
      </c>
    </row>
    <row r="48" spans="1:5" x14ac:dyDescent="0.25">
      <c r="A48" t="str">
        <f>+Sheet1!A60</f>
        <v>Landguard Fort</v>
      </c>
      <c r="B48">
        <f>+Sheet1!I60</f>
        <v>1</v>
      </c>
      <c r="C48">
        <v>530</v>
      </c>
      <c r="D48">
        <f>+Sheet1!Q60</f>
        <v>51.9636</v>
      </c>
      <c r="E48">
        <f>+Sheet1!R60</f>
        <v>1.3511</v>
      </c>
    </row>
    <row r="49" spans="1:5" x14ac:dyDescent="0.25">
      <c r="A49" t="str">
        <f>+Sheet1!A61</f>
        <v>Louisbourg</v>
      </c>
      <c r="B49">
        <f>+Sheet1!I61</f>
        <v>0</v>
      </c>
      <c r="C49">
        <v>146</v>
      </c>
      <c r="D49">
        <f>+Sheet1!Q61</f>
        <v>45.916699999999999</v>
      </c>
      <c r="E49">
        <f>+Sheet1!R61</f>
        <v>-59.965000000000003</v>
      </c>
    </row>
    <row r="50" spans="1:5" x14ac:dyDescent="0.25">
      <c r="A50" t="str">
        <f>+Sheet1!A62</f>
        <v>Mahon</v>
      </c>
      <c r="B50">
        <f>+Sheet1!I62</f>
        <v>0</v>
      </c>
      <c r="C50">
        <v>91</v>
      </c>
      <c r="D50">
        <f>+Sheet1!Q62</f>
        <v>39.888300000000001</v>
      </c>
      <c r="E50">
        <f>+Sheet1!R62</f>
        <v>4.2657999999999996</v>
      </c>
    </row>
    <row r="51" spans="1:5" x14ac:dyDescent="0.25">
      <c r="A51" t="str">
        <f>+Sheet1!A63</f>
        <v>Malta</v>
      </c>
      <c r="B51">
        <f>+Sheet1!I63</f>
        <v>0</v>
      </c>
      <c r="C51">
        <v>150</v>
      </c>
      <c r="D51">
        <f>+Sheet1!Q63</f>
        <v>35.881700000000002</v>
      </c>
      <c r="E51">
        <f>+Sheet1!R63</f>
        <v>14.4489</v>
      </c>
    </row>
    <row r="52" spans="1:5" x14ac:dyDescent="0.25">
      <c r="A52" t="str">
        <f>+Sheet1!A64</f>
        <v>Marchwood</v>
      </c>
      <c r="B52">
        <f>+Sheet1!I64</f>
        <v>0</v>
      </c>
      <c r="C52">
        <v>530</v>
      </c>
      <c r="D52">
        <f>+Sheet1!Q64</f>
        <v>50.889400000000002</v>
      </c>
      <c r="E52">
        <f>+Sheet1!R64</f>
        <v>-1.4541999999999999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34C8B-C36D-490E-859F-FEB27FB3DFD0}">
  <dimension ref="A1:D62"/>
  <sheetViews>
    <sheetView workbookViewId="0">
      <selection activeCell="B1" sqref="B1"/>
    </sheetView>
  </sheetViews>
  <sheetFormatPr defaultRowHeight="15" x14ac:dyDescent="0.25"/>
  <cols>
    <col min="2" max="2" width="6" customWidth="1"/>
  </cols>
  <sheetData>
    <row r="1" spans="1:4" x14ac:dyDescent="0.25">
      <c r="A1" t="str">
        <f>+Sheet1!A1</f>
        <v>Place</v>
      </c>
      <c r="B1" t="str">
        <f>+Sheet1!J1</f>
        <v>1809 Number of established employees (WO 54/220)</v>
      </c>
      <c r="C1" t="str">
        <f>+Sheet1!Q1</f>
        <v>Latitude (decimal)</v>
      </c>
      <c r="D1" t="str">
        <f>+Sheet1!R1</f>
        <v>Longitude (Decimal)</v>
      </c>
    </row>
    <row r="2" spans="1:4" x14ac:dyDescent="0.25">
      <c r="A2" t="str">
        <f>+Sheet1!A2</f>
        <v>Alderney</v>
      </c>
      <c r="B2">
        <f>+Sheet1!J2</f>
        <v>1</v>
      </c>
      <c r="C2">
        <f>+Sheet1!Q2</f>
        <v>49.716700000000003</v>
      </c>
      <c r="D2">
        <f>+Sheet1!R2</f>
        <v>-2.2000000000000002</v>
      </c>
    </row>
    <row r="3" spans="1:4" x14ac:dyDescent="0.25">
      <c r="A3" t="str">
        <f>+Sheet1!A3</f>
        <v>Annapolis</v>
      </c>
      <c r="B3">
        <f>+Sheet1!J3</f>
        <v>1</v>
      </c>
      <c r="C3">
        <f>+Sheet1!Q3</f>
        <v>44.583300000000001</v>
      </c>
      <c r="D3">
        <f>+Sheet1!R3</f>
        <v>-65.165300000000002</v>
      </c>
    </row>
    <row r="4" spans="1:4" x14ac:dyDescent="0.25">
      <c r="A4" t="str">
        <f>+Sheet1!A4</f>
        <v>Antigua</v>
      </c>
      <c r="B4">
        <f>+Sheet1!J4</f>
        <v>3</v>
      </c>
      <c r="C4">
        <f>+Sheet1!Q4</f>
        <v>17.075800000000001</v>
      </c>
      <c r="D4">
        <f>+Sheet1!R4</f>
        <v>-61.795299999999997</v>
      </c>
    </row>
    <row r="5" spans="1:4" x14ac:dyDescent="0.25">
      <c r="A5" t="str">
        <f>+Sheet1!A5</f>
        <v>Arderseer</v>
      </c>
      <c r="B5">
        <f>+Sheet1!J5</f>
        <v>0</v>
      </c>
      <c r="C5">
        <f>+Sheet1!Q5</f>
        <v>57.566699999999997</v>
      </c>
      <c r="D5">
        <f>+Sheet1!R5</f>
        <v>-4.0377999999999998</v>
      </c>
    </row>
    <row r="6" spans="1:4" x14ac:dyDescent="0.25">
      <c r="A6" t="str">
        <f>+Sheet1!A6</f>
        <v>Arundel Haven</v>
      </c>
      <c r="B6">
        <f>+Sheet1!J6</f>
        <v>0</v>
      </c>
      <c r="C6">
        <f>+Sheet1!Q6</f>
        <v>50.854199999999999</v>
      </c>
      <c r="D6">
        <f>+Sheet1!R6</f>
        <v>-0.55389999999999995</v>
      </c>
    </row>
    <row r="7" spans="1:4" x14ac:dyDescent="0.25">
      <c r="A7" t="str">
        <f>+Sheet1!A7</f>
        <v>Bahama Islands</v>
      </c>
      <c r="B7">
        <f>+Sheet1!J7</f>
        <v>2</v>
      </c>
      <c r="C7">
        <f>+Sheet1!Q7</f>
        <v>25.040600000000001</v>
      </c>
      <c r="D7">
        <f>+Sheet1!R7</f>
        <v>-77.371099999999998</v>
      </c>
    </row>
    <row r="8" spans="1:4" x14ac:dyDescent="0.25">
      <c r="A8" t="str">
        <f>+Sheet1!A8</f>
        <v>Barbadoes</v>
      </c>
      <c r="B8">
        <f>+Sheet1!J8</f>
        <v>3</v>
      </c>
      <c r="C8">
        <f>+Sheet1!Q8</f>
        <v>13.164400000000001</v>
      </c>
      <c r="D8">
        <f>+Sheet1!R8</f>
        <v>-59.551400000000001</v>
      </c>
    </row>
    <row r="9" spans="1:4" x14ac:dyDescent="0.25">
      <c r="A9" t="str">
        <f>+Sheet1!A9</f>
        <v>Berbice</v>
      </c>
      <c r="B9">
        <f>+Sheet1!J9</f>
        <v>0</v>
      </c>
      <c r="C9">
        <f>+Sheet1!Q9</f>
        <v>6.0080999999999998</v>
      </c>
      <c r="D9">
        <f>+Sheet1!R9</f>
        <v>-58.306899999999999</v>
      </c>
    </row>
    <row r="10" spans="1:4" x14ac:dyDescent="0.25">
      <c r="A10" t="str">
        <f>+Sheet1!A10</f>
        <v>Bermuda</v>
      </c>
      <c r="B10">
        <f>+Sheet1!J10</f>
        <v>1</v>
      </c>
      <c r="C10">
        <f>+Sheet1!Q10</f>
        <v>32.33</v>
      </c>
      <c r="D10">
        <f>+Sheet1!R10</f>
        <v>-64.739999999999995</v>
      </c>
    </row>
    <row r="11" spans="1:4" x14ac:dyDescent="0.25">
      <c r="A11" t="str">
        <f>+Sheet1!A20</f>
        <v>Ceylon</v>
      </c>
      <c r="B11">
        <f>+Sheet1!J20</f>
        <v>7</v>
      </c>
      <c r="C11">
        <f>+Sheet1!Q20</f>
        <v>7.75</v>
      </c>
      <c r="D11">
        <f>+Sheet1!R20</f>
        <v>80.75</v>
      </c>
    </row>
    <row r="12" spans="1:4" x14ac:dyDescent="0.25">
      <c r="A12" t="str">
        <f>+Sheet1!A21</f>
        <v>Chatham</v>
      </c>
      <c r="B12">
        <f>+Sheet1!J21</f>
        <v>7</v>
      </c>
      <c r="C12">
        <f>+Sheet1!Q21</f>
        <v>51.378900000000002</v>
      </c>
      <c r="D12">
        <f>+Sheet1!R21</f>
        <v>0.52780000000000005</v>
      </c>
    </row>
    <row r="13" spans="1:4" x14ac:dyDescent="0.25">
      <c r="A13" t="str">
        <f>+Sheet1!A22</f>
        <v>Chester Castle</v>
      </c>
      <c r="B13">
        <f>+Sheet1!J22</f>
        <v>1</v>
      </c>
      <c r="C13">
        <f>+Sheet1!Q22</f>
        <v>53.185299999999998</v>
      </c>
      <c r="D13">
        <f>+Sheet1!R22</f>
        <v>-2.8919000000000001</v>
      </c>
    </row>
    <row r="14" spans="1:4" x14ac:dyDescent="0.25">
      <c r="A14" t="str">
        <f>+Sheet1!A23</f>
        <v>Colombo</v>
      </c>
      <c r="B14">
        <f>+Sheet1!J23</f>
        <v>0</v>
      </c>
      <c r="C14">
        <f>+Sheet1!Q23</f>
        <v>6.9318999999999997</v>
      </c>
      <c r="D14">
        <f>+Sheet1!R23</f>
        <v>79.847800000000007</v>
      </c>
    </row>
    <row r="15" spans="1:4" x14ac:dyDescent="0.25">
      <c r="A15" t="str">
        <f>+Sheet1!A24</f>
        <v>Corfu</v>
      </c>
      <c r="B15">
        <f>+Sheet1!J24</f>
        <v>0</v>
      </c>
      <c r="C15">
        <f>+Sheet1!Q24</f>
        <v>39.598100000000002</v>
      </c>
      <c r="D15">
        <f>+Sheet1!R24</f>
        <v>19.8522</v>
      </c>
    </row>
    <row r="16" spans="1:4" x14ac:dyDescent="0.25">
      <c r="A16" t="str">
        <f>+Sheet1!A25</f>
        <v>Corsica</v>
      </c>
      <c r="B16">
        <f>+Sheet1!J25</f>
        <v>0</v>
      </c>
      <c r="C16">
        <f>+Sheet1!Q25</f>
        <v>42.061399999999999</v>
      </c>
      <c r="D16">
        <f>+Sheet1!R25</f>
        <v>8.9542000000000002</v>
      </c>
    </row>
    <row r="17" spans="1:4" x14ac:dyDescent="0.25">
      <c r="A17" t="str">
        <f>+Sheet1!A26</f>
        <v>Curacao</v>
      </c>
      <c r="B17">
        <f>+Sheet1!J26</f>
        <v>3</v>
      </c>
      <c r="C17">
        <f>+Sheet1!Q26</f>
        <v>12.166700000000001</v>
      </c>
      <c r="D17">
        <f>+Sheet1!R26</f>
        <v>-68.966700000000003</v>
      </c>
    </row>
    <row r="18" spans="1:4" x14ac:dyDescent="0.25">
      <c r="A18" t="str">
        <f>+Sheet1!A27</f>
        <v>Dartmouth</v>
      </c>
      <c r="B18">
        <f>+Sheet1!J27</f>
        <v>0</v>
      </c>
      <c r="C18">
        <f>+Sheet1!Q27</f>
        <v>50.351900000000001</v>
      </c>
      <c r="D18">
        <f>+Sheet1!R27</f>
        <v>-3.5792000000000002</v>
      </c>
    </row>
    <row r="19" spans="1:4" x14ac:dyDescent="0.25">
      <c r="A19" t="str">
        <f>+Sheet1!A28</f>
        <v>Demerara</v>
      </c>
      <c r="B19">
        <f>+Sheet1!J28</f>
        <v>3</v>
      </c>
      <c r="C19">
        <f>+Sheet1!Q28</f>
        <v>6.0080999999999998</v>
      </c>
      <c r="D19">
        <f>+Sheet1!R28</f>
        <v>-58.306899999999999</v>
      </c>
    </row>
    <row r="20" spans="1:4" x14ac:dyDescent="0.25">
      <c r="A20" t="str">
        <f>+Sheet1!A29</f>
        <v>Dominica</v>
      </c>
      <c r="B20">
        <f>+Sheet1!J29</f>
        <v>3</v>
      </c>
      <c r="C20">
        <f>+Sheet1!Q29</f>
        <v>15.5</v>
      </c>
      <c r="D20">
        <f>+Sheet1!R29</f>
        <v>-61.333300000000001</v>
      </c>
    </row>
    <row r="21" spans="1:4" x14ac:dyDescent="0.25">
      <c r="A21" t="str">
        <f>+Sheet1!A30</f>
        <v>Dover</v>
      </c>
      <c r="B21">
        <f>+Sheet1!J30</f>
        <v>3</v>
      </c>
      <c r="C21">
        <f>+Sheet1!Q30</f>
        <v>51.125799999999998</v>
      </c>
      <c r="D21">
        <f>+Sheet1!R30</f>
        <v>1.3125</v>
      </c>
    </row>
    <row r="22" spans="1:4" x14ac:dyDescent="0.25">
      <c r="A22" t="str">
        <f>+Sheet1!A31</f>
        <v>Dumbarton Castle</v>
      </c>
      <c r="B22">
        <f>+Sheet1!J31</f>
        <v>0</v>
      </c>
      <c r="C22">
        <f>+Sheet1!Q31</f>
        <v>7.5671999999999997</v>
      </c>
      <c r="D22">
        <f>+Sheet1!R31</f>
        <v>-58.6922</v>
      </c>
    </row>
    <row r="23" spans="1:4" x14ac:dyDescent="0.25">
      <c r="A23" t="str">
        <f>+Sheet1!A35</f>
        <v>Folkstone</v>
      </c>
      <c r="B23">
        <f>+Sheet1!J35</f>
        <v>0</v>
      </c>
      <c r="C23">
        <f>+Sheet1!Q35</f>
        <v>51.097200000000001</v>
      </c>
      <c r="D23">
        <f>+Sheet1!R35</f>
        <v>1.1386000000000001</v>
      </c>
    </row>
    <row r="24" spans="1:4" x14ac:dyDescent="0.25">
      <c r="A24" t="str">
        <f>+Sheet1!A36</f>
        <v>Fort Augustus</v>
      </c>
      <c r="B24">
        <f>+Sheet1!J36</f>
        <v>0</v>
      </c>
      <c r="C24">
        <f>+Sheet1!Q36</f>
        <v>57.143099999999997</v>
      </c>
      <c r="D24">
        <f>+Sheet1!R36</f>
        <v>-4.6821999999999999</v>
      </c>
    </row>
    <row r="25" spans="1:4" x14ac:dyDescent="0.25">
      <c r="A25" t="str">
        <f>+Sheet1!A37</f>
        <v>Fort George</v>
      </c>
      <c r="B25">
        <f>+Sheet1!J37</f>
        <v>1</v>
      </c>
      <c r="C25">
        <f>+Sheet1!Q37</f>
        <v>57.683300000000003</v>
      </c>
      <c r="D25">
        <f>+Sheet1!R37</f>
        <v>-4.0716999999999999</v>
      </c>
    </row>
    <row r="26" spans="1:4" x14ac:dyDescent="0.25">
      <c r="A26" t="str">
        <f>+Sheet1!A38</f>
        <v>Fort Lewis, Senegal</v>
      </c>
      <c r="B26">
        <f>+Sheet1!J38</f>
        <v>0</v>
      </c>
      <c r="C26">
        <f>+Sheet1!Q38</f>
        <v>14.5</v>
      </c>
      <c r="D26">
        <f>+Sheet1!R38</f>
        <v>-14.25</v>
      </c>
    </row>
    <row r="27" spans="1:4" x14ac:dyDescent="0.25">
      <c r="A27" t="str">
        <f>+Sheet1!A39</f>
        <v>Fort William</v>
      </c>
      <c r="B27">
        <f>+Sheet1!J39</f>
        <v>1</v>
      </c>
      <c r="C27">
        <f>+Sheet1!Q39</f>
        <v>56.816400000000002</v>
      </c>
      <c r="D27">
        <f>+Sheet1!R39</f>
        <v>-5.1119000000000003</v>
      </c>
    </row>
    <row r="28" spans="1:4" x14ac:dyDescent="0.25">
      <c r="A28" t="str">
        <f>+Sheet1!A40</f>
        <v>Gibraltar</v>
      </c>
      <c r="B28">
        <f>+Sheet1!J40</f>
        <v>8</v>
      </c>
      <c r="C28">
        <f>+Sheet1!Q40</f>
        <v>36.1447</v>
      </c>
      <c r="D28">
        <f>+Sheet1!R40</f>
        <v>-5.3525</v>
      </c>
    </row>
    <row r="29" spans="1:4" x14ac:dyDescent="0.25">
      <c r="A29" t="str">
        <f>+Sheet1!A41</f>
        <v>Goree</v>
      </c>
      <c r="B29">
        <f>+Sheet1!J41</f>
        <v>0</v>
      </c>
      <c r="C29">
        <f>+Sheet1!Q41</f>
        <v>14.6669</v>
      </c>
      <c r="D29">
        <f>+Sheet1!R41</f>
        <v>-17.398099999999999</v>
      </c>
    </row>
    <row r="30" spans="1:4" x14ac:dyDescent="0.25">
      <c r="A30" t="str">
        <f>+Sheet1!A42</f>
        <v>Gravesend and Tilbury</v>
      </c>
      <c r="B30">
        <f>+Sheet1!J42</f>
        <v>3</v>
      </c>
      <c r="C30">
        <f>+Sheet1!Q42</f>
        <v>51.441899999999997</v>
      </c>
      <c r="D30">
        <f>+Sheet1!R42</f>
        <v>0.37080000000000002</v>
      </c>
    </row>
    <row r="31" spans="1:4" x14ac:dyDescent="0.25">
      <c r="A31" t="str">
        <f>+Sheet1!A43</f>
        <v>Greenwich</v>
      </c>
      <c r="B31">
        <f>+Sheet1!J43</f>
        <v>0</v>
      </c>
      <c r="C31">
        <f>+Sheet1!Q43</f>
        <v>51.476700000000001</v>
      </c>
      <c r="D31">
        <f>+Sheet1!R43</f>
        <v>0</v>
      </c>
    </row>
    <row r="32" spans="1:4" x14ac:dyDescent="0.25">
      <c r="A32" t="str">
        <f>+Sheet1!A44</f>
        <v>Grenada</v>
      </c>
      <c r="B32">
        <f>+Sheet1!J44</f>
        <v>3</v>
      </c>
      <c r="C32">
        <f>+Sheet1!Q44</f>
        <v>12.1167</v>
      </c>
      <c r="D32">
        <f>+Sheet1!R44</f>
        <v>-61.666699999999999</v>
      </c>
    </row>
    <row r="33" spans="1:4" x14ac:dyDescent="0.25">
      <c r="A33" t="str">
        <f>+Sheet1!A45</f>
        <v>Guadeloupe</v>
      </c>
      <c r="B33">
        <f>+Sheet1!J45</f>
        <v>0</v>
      </c>
      <c r="C33">
        <f>+Sheet1!Q45</f>
        <v>16.25</v>
      </c>
      <c r="D33">
        <f>+Sheet1!R45</f>
        <v>-61.583300000000001</v>
      </c>
    </row>
    <row r="34" spans="1:4" x14ac:dyDescent="0.25">
      <c r="A34" t="str">
        <f>+Sheet1!A46</f>
        <v>Guernsey</v>
      </c>
      <c r="B34">
        <f>+Sheet1!J46</f>
        <v>3</v>
      </c>
      <c r="C34">
        <f>+Sheet1!Q46</f>
        <v>49.454700000000003</v>
      </c>
      <c r="D34">
        <f>+Sheet1!R46</f>
        <v>-2.5760999999999998</v>
      </c>
    </row>
    <row r="35" spans="1:4" x14ac:dyDescent="0.25">
      <c r="A35" t="str">
        <f>+Sheet1!A47</f>
        <v>Halifax</v>
      </c>
      <c r="B35">
        <f>+Sheet1!J47</f>
        <v>4</v>
      </c>
      <c r="C35">
        <f>+Sheet1!Q47</f>
        <v>44.645800000000001</v>
      </c>
      <c r="D35">
        <f>+Sheet1!R47</f>
        <v>-63.573300000000003</v>
      </c>
    </row>
    <row r="36" spans="1:4" x14ac:dyDescent="0.25">
      <c r="A36" t="str">
        <f>+Sheet1!A48</f>
        <v>Hastings</v>
      </c>
      <c r="B36">
        <f>+Sheet1!J48</f>
        <v>0</v>
      </c>
      <c r="C36">
        <f>+Sheet1!Q48</f>
        <v>50.854999999999997</v>
      </c>
      <c r="D36">
        <f>+Sheet1!R48</f>
        <v>0.57279999999999998</v>
      </c>
    </row>
    <row r="37" spans="1:4" x14ac:dyDescent="0.25">
      <c r="A37" t="str">
        <f>+Sheet1!A49</f>
        <v>Heligoland</v>
      </c>
      <c r="B37">
        <f>+Sheet1!J49</f>
        <v>0</v>
      </c>
      <c r="C37">
        <f>+Sheet1!Q49</f>
        <v>54.181899999999999</v>
      </c>
      <c r="D37">
        <f>+Sheet1!R49</f>
        <v>7.8844000000000003</v>
      </c>
    </row>
    <row r="38" spans="1:4" x14ac:dyDescent="0.25">
      <c r="A38" t="str">
        <f>+Sheet1!A50</f>
        <v>Hull</v>
      </c>
      <c r="B38">
        <f>+Sheet1!J50</f>
        <v>1</v>
      </c>
      <c r="C38">
        <f>+Sheet1!Q50</f>
        <v>53.744399999999999</v>
      </c>
      <c r="D38">
        <f>+Sheet1!R50</f>
        <v>-0.33500000000000002</v>
      </c>
    </row>
    <row r="39" spans="1:4" x14ac:dyDescent="0.25">
      <c r="A39" t="str">
        <f>+Sheet1!A51</f>
        <v>Hungerford</v>
      </c>
      <c r="B39">
        <f>+Sheet1!J51</f>
        <v>2</v>
      </c>
      <c r="C39">
        <f>+Sheet1!Q51</f>
        <v>51.414999999999999</v>
      </c>
      <c r="D39">
        <f>+Sheet1!R51</f>
        <v>-1.0835999999999999</v>
      </c>
    </row>
    <row r="40" spans="1:4" x14ac:dyDescent="0.25">
      <c r="A40" t="str">
        <f>+Sheet1!A52</f>
        <v>Hythe</v>
      </c>
      <c r="B40">
        <f>+Sheet1!J52</f>
        <v>0</v>
      </c>
      <c r="C40">
        <f>+Sheet1!Q52</f>
        <v>51.071399999999997</v>
      </c>
      <c r="D40">
        <f>+Sheet1!R52</f>
        <v>1.0842000000000001</v>
      </c>
    </row>
    <row r="41" spans="1:4" x14ac:dyDescent="0.25">
      <c r="A41" t="str">
        <f>+Sheet1!A53</f>
        <v>Inverness</v>
      </c>
      <c r="B41">
        <f>+Sheet1!J53</f>
        <v>0</v>
      </c>
      <c r="C41">
        <f>+Sheet1!Q53</f>
        <v>57.478900000000003</v>
      </c>
      <c r="D41">
        <f>+Sheet1!R53</f>
        <v>-4.2239000000000004</v>
      </c>
    </row>
    <row r="42" spans="1:4" x14ac:dyDescent="0.25">
      <c r="A42" t="str">
        <f>+Sheet1!A54</f>
        <v>Isle of Man</v>
      </c>
      <c r="B42">
        <f>+Sheet1!J54</f>
        <v>1</v>
      </c>
      <c r="C42">
        <f>+Sheet1!Q54</f>
        <v>54.25</v>
      </c>
      <c r="D42">
        <f>+Sheet1!R54</f>
        <v>-4.5</v>
      </c>
    </row>
    <row r="43" spans="1:4" x14ac:dyDescent="0.25">
      <c r="A43" t="str">
        <f>+Sheet1!A55</f>
        <v>Jamaica</v>
      </c>
      <c r="B43">
        <f>+Sheet1!J55</f>
        <v>3</v>
      </c>
      <c r="C43">
        <f>+Sheet1!Q55</f>
        <v>18.188700000000001</v>
      </c>
      <c r="D43">
        <f>+Sheet1!R55</f>
        <v>-77.25</v>
      </c>
    </row>
    <row r="44" spans="1:4" x14ac:dyDescent="0.25">
      <c r="A44" t="str">
        <f>+Sheet1!A56</f>
        <v>Jersey</v>
      </c>
      <c r="B44">
        <f>+Sheet1!J56</f>
        <v>3</v>
      </c>
      <c r="C44">
        <f>+Sheet1!Q56</f>
        <v>49.454700000000003</v>
      </c>
      <c r="D44">
        <f>+Sheet1!R56</f>
        <v>-2.1166999999999998</v>
      </c>
    </row>
    <row r="45" spans="1:4" x14ac:dyDescent="0.25">
      <c r="A45" t="str">
        <f>+Sheet1!A57</f>
        <v>Keyham Point</v>
      </c>
      <c r="B45">
        <f>+Sheet1!J57</f>
        <v>3</v>
      </c>
      <c r="C45">
        <f>+Sheet1!Q57</f>
        <v>50.371400000000001</v>
      </c>
      <c r="D45">
        <f>+Sheet1!R57</f>
        <v>-4.1430999999999996</v>
      </c>
    </row>
    <row r="46" spans="1:4" x14ac:dyDescent="0.25">
      <c r="A46" t="str">
        <f>+Sheet1!A58</f>
        <v>Kingston, Canada</v>
      </c>
      <c r="B46">
        <f>+Sheet1!J58</f>
        <v>0</v>
      </c>
      <c r="C46">
        <f>+Sheet1!Q58</f>
        <v>44.229700000000001</v>
      </c>
      <c r="D46">
        <f>+Sheet1!R58</f>
        <v>-76.480800000000002</v>
      </c>
    </row>
    <row r="47" spans="1:4" x14ac:dyDescent="0.25">
      <c r="A47" t="str">
        <f>+Sheet1!A61</f>
        <v>Louisbourg</v>
      </c>
      <c r="B47">
        <f>+Sheet1!J61</f>
        <v>0</v>
      </c>
      <c r="C47">
        <f>+Sheet1!Q61</f>
        <v>45.916699999999999</v>
      </c>
      <c r="D47">
        <f>+Sheet1!R61</f>
        <v>-59.965000000000003</v>
      </c>
    </row>
    <row r="48" spans="1:4" x14ac:dyDescent="0.25">
      <c r="A48" t="str">
        <f>+Sheet1!A62</f>
        <v>Mahon</v>
      </c>
      <c r="B48">
        <f>+Sheet1!J62</f>
        <v>0</v>
      </c>
      <c r="C48">
        <f>+Sheet1!Q62</f>
        <v>39.888300000000001</v>
      </c>
      <c r="D48">
        <f>+Sheet1!R62</f>
        <v>4.2657999999999996</v>
      </c>
    </row>
    <row r="49" spans="1:4" x14ac:dyDescent="0.25">
      <c r="A49" t="str">
        <f>+Sheet1!A64</f>
        <v>Marchwood</v>
      </c>
      <c r="B49">
        <f>+Sheet1!J64</f>
        <v>0</v>
      </c>
      <c r="C49">
        <f>+Sheet1!Q64</f>
        <v>50.889400000000002</v>
      </c>
      <c r="D49">
        <f>+Sheet1!R64</f>
        <v>-1.4541999999999999</v>
      </c>
    </row>
    <row r="50" spans="1:4" x14ac:dyDescent="0.25">
      <c r="A50" t="str">
        <f>+Sheet1!A81</f>
        <v>Rye</v>
      </c>
      <c r="B50">
        <f>+Sheet1!J81</f>
        <v>0</v>
      </c>
      <c r="C50">
        <f>+Sheet1!Q81</f>
        <v>50.951099999999997</v>
      </c>
      <c r="D50">
        <f>+Sheet1!R81</f>
        <v>0.73360000000000003</v>
      </c>
    </row>
    <row r="51" spans="1:4" x14ac:dyDescent="0.25">
      <c r="A51" t="str">
        <f>+Sheet1!A82</f>
        <v>Scarborough Castle</v>
      </c>
      <c r="B51">
        <f>+Sheet1!J82</f>
        <v>1</v>
      </c>
      <c r="C51">
        <f>+Sheet1!Q82</f>
        <v>54.287500000000001</v>
      </c>
      <c r="D51">
        <f>+Sheet1!R82</f>
        <v>-0.38940000000000002</v>
      </c>
    </row>
    <row r="52" spans="1:4" x14ac:dyDescent="0.25">
      <c r="A52" t="str">
        <f>+Sheet1!A83</f>
        <v>Scilly Island</v>
      </c>
      <c r="B52">
        <f>+Sheet1!J83</f>
        <v>1</v>
      </c>
      <c r="C52">
        <f>+Sheet1!Q83</f>
        <v>49.924999999999997</v>
      </c>
      <c r="D52">
        <f>+Sheet1!R83</f>
        <v>-6.2988999999999997</v>
      </c>
    </row>
    <row r="53" spans="1:4" x14ac:dyDescent="0.25">
      <c r="A53" t="str">
        <f>+Sheet1!A84</f>
        <v>Seaford Battery</v>
      </c>
      <c r="B53">
        <f>+Sheet1!J84</f>
        <v>0</v>
      </c>
      <c r="C53">
        <f>+Sheet1!Q84</f>
        <v>50.7714</v>
      </c>
      <c r="D53">
        <f>+Sheet1!R84</f>
        <v>0.10249999999999999</v>
      </c>
    </row>
    <row r="54" spans="1:4" x14ac:dyDescent="0.25">
      <c r="A54" t="str">
        <f>+Sheet1!A85</f>
        <v>Sheerness</v>
      </c>
      <c r="B54">
        <f>+Sheet1!J85</f>
        <v>5</v>
      </c>
      <c r="C54">
        <f>+Sheet1!Q85</f>
        <v>51.440300000000001</v>
      </c>
      <c r="D54">
        <f>+Sheet1!R85</f>
        <v>0.76249999999999996</v>
      </c>
    </row>
    <row r="55" spans="1:4" x14ac:dyDescent="0.25">
      <c r="A55" t="str">
        <f>+Sheet1!A86</f>
        <v>St Christophers</v>
      </c>
      <c r="B55">
        <f>+Sheet1!J86</f>
        <v>3</v>
      </c>
      <c r="C55">
        <f>+Sheet1!Q86</f>
        <v>17.333300000000001</v>
      </c>
      <c r="D55">
        <f>+Sheet1!R86</f>
        <v>-62.75</v>
      </c>
    </row>
    <row r="56" spans="1:4" x14ac:dyDescent="0.25">
      <c r="A56" t="str">
        <f>+Sheet1!A87</f>
        <v>St Croix</v>
      </c>
      <c r="B56">
        <f>+Sheet1!J87</f>
        <v>2</v>
      </c>
      <c r="C56">
        <f>+Sheet1!Q87</f>
        <v>17.727499999999999</v>
      </c>
      <c r="D56">
        <f>+Sheet1!R87</f>
        <v>-64.746899999999997</v>
      </c>
    </row>
    <row r="57" spans="1:4" x14ac:dyDescent="0.25">
      <c r="A57" t="str">
        <f>+Sheet1!A88</f>
        <v>St John's Newfoundland</v>
      </c>
      <c r="B57">
        <f>+Sheet1!J88</f>
        <v>2</v>
      </c>
      <c r="C57">
        <f>+Sheet1!Q88</f>
        <v>47.564700000000002</v>
      </c>
      <c r="D57">
        <f>+Sheet1!R88</f>
        <v>-52.709200000000003</v>
      </c>
    </row>
    <row r="58" spans="1:4" x14ac:dyDescent="0.25">
      <c r="A58" t="str">
        <f>+Sheet1!A89</f>
        <v>St Lucia</v>
      </c>
      <c r="B58">
        <f>+Sheet1!J89</f>
        <v>3</v>
      </c>
      <c r="C58">
        <f>+Sheet1!Q89</f>
        <v>13.8833</v>
      </c>
      <c r="D58">
        <f>+Sheet1!R89</f>
        <v>-60.966700000000003</v>
      </c>
    </row>
    <row r="59" spans="1:4" x14ac:dyDescent="0.25">
      <c r="A59" t="str">
        <f>+Sheet1!A90</f>
        <v>St Maura</v>
      </c>
      <c r="B59">
        <f>+Sheet1!J90</f>
        <v>0</v>
      </c>
      <c r="C59">
        <f>+Sheet1!Q90</f>
        <v>37.783299999999997</v>
      </c>
      <c r="D59">
        <f>+Sheet1!R90</f>
        <v>20.783300000000001</v>
      </c>
    </row>
    <row r="60" spans="1:4" x14ac:dyDescent="0.25">
      <c r="A60" t="str">
        <f>+Sheet1!A91</f>
        <v>St Mawes</v>
      </c>
      <c r="B60">
        <f>+Sheet1!J91</f>
        <v>0</v>
      </c>
      <c r="C60">
        <f>+Sheet1!Q91</f>
        <v>50.155200000000001</v>
      </c>
      <c r="D60">
        <f>+Sheet1!R91</f>
        <v>-5.0236000000000001</v>
      </c>
    </row>
    <row r="61" spans="1:4" x14ac:dyDescent="0.25">
      <c r="A61" t="str">
        <f>+Sheet1!A92</f>
        <v>St Thomas</v>
      </c>
      <c r="B61">
        <f>+Sheet1!J92</f>
        <v>1</v>
      </c>
      <c r="C61">
        <f>+Sheet1!Q92</f>
        <v>18.341699999999999</v>
      </c>
      <c r="D61">
        <f>+Sheet1!R92</f>
        <v>-64.930599999999998</v>
      </c>
    </row>
    <row r="62" spans="1:4" x14ac:dyDescent="0.25">
      <c r="A62" t="str">
        <f>+Sheet1!A93</f>
        <v>St Vincents</v>
      </c>
      <c r="B62">
        <f>+Sheet1!J93</f>
        <v>3</v>
      </c>
      <c r="C62">
        <f>+Sheet1!Q93</f>
        <v>13.25</v>
      </c>
      <c r="D62">
        <f>+Sheet1!R93</f>
        <v>-61.2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Sheet1</vt:lpstr>
      <vt:lpstr>1741</vt:lpstr>
      <vt:lpstr>1745</vt:lpstr>
      <vt:lpstr>1748</vt:lpstr>
      <vt:lpstr>1760</vt:lpstr>
      <vt:lpstr>1764</vt:lpstr>
      <vt:lpstr>1783</vt:lpstr>
      <vt:lpstr>1799</vt:lpstr>
      <vt:lpstr>1809</vt:lpstr>
      <vt:lpstr>1818</vt:lpstr>
      <vt:lpstr>1819</vt:lpstr>
      <vt:lpstr>1816 (full)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Gareth</dc:creator>
  <cp:lastModifiedBy>Gareth</cp:lastModifiedBy>
  <dcterms:created xsi:type="dcterms:W3CDTF">2018-02-11T13:46:48Z</dcterms:created>
  <dcterms:modified xsi:type="dcterms:W3CDTF">2018-10-22T13:09:11Z</dcterms:modified>
</cp:coreProperties>
</file>