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6.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drawings/drawing7.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221"/>
  <workbookPr autoCompressPictures="0"/>
  <bookViews>
    <workbookView xWindow="20" yWindow="1040" windowWidth="28800" windowHeight="14000" tabRatio="947" firstSheet="1" activeTab="10"/>
  </bookViews>
  <sheets>
    <sheet name="Form Responses" sheetId="1" r:id="rId1"/>
    <sheet name="Context" sheetId="14" r:id="rId2"/>
    <sheet name="Policy - Service - Scope" sheetId="2" r:id="rId3"/>
    <sheet name="Extent of data - Metadata" sheetId="5" r:id="rId4"/>
    <sheet name="Software" sheetId="7" r:id="rId5"/>
    <sheet name="Storage - Charge" sheetId="8" r:id="rId6"/>
    <sheet name="Staffing - fixed term" sheetId="11" r:id="rId7"/>
    <sheet name="Staffing - permanent" sheetId="12" r:id="rId8"/>
    <sheet name="Staffing - composite" sheetId="15" r:id="rId9"/>
    <sheet name="Support" sheetId="4" r:id="rId10"/>
    <sheet name="Other comments" sheetId="13" r:id="rId1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109" i="15" l="1"/>
  <c r="B109" i="15"/>
  <c r="C108" i="15"/>
  <c r="B108" i="15"/>
  <c r="C107" i="15"/>
  <c r="B107" i="15"/>
  <c r="C106" i="15"/>
  <c r="B106" i="15"/>
  <c r="C105" i="15"/>
  <c r="B105" i="15"/>
  <c r="C104" i="15"/>
  <c r="B104" i="15"/>
  <c r="C88" i="15"/>
  <c r="B88" i="15"/>
  <c r="C67" i="15"/>
  <c r="B67" i="15"/>
  <c r="C47" i="15"/>
  <c r="B47" i="15"/>
  <c r="C29" i="15"/>
  <c r="B29" i="15"/>
  <c r="C6" i="15"/>
  <c r="B6" i="15"/>
  <c r="B16" i="2"/>
  <c r="B5" i="2"/>
</calcChain>
</file>

<file path=xl/sharedStrings.xml><?xml version="1.0" encoding="utf-8"?>
<sst xmlns="http://schemas.openxmlformats.org/spreadsheetml/2006/main" count="558" uniqueCount="198">
  <si>
    <t>Does your institution have a Research Data Management Policy?</t>
  </si>
  <si>
    <t>Does your institution have a Research Data service?</t>
  </si>
  <si>
    <t>Please indicate the categories of information your Research Data service stores:</t>
  </si>
  <si>
    <t>Other information</t>
  </si>
  <si>
    <t>What software does your Research Data service use?</t>
  </si>
  <si>
    <t>How much storage is each researcher allocated by default?</t>
  </si>
  <si>
    <t>How much storage is available for research data sets?</t>
  </si>
  <si>
    <t>Fixed term staffing associated with Research Data service [Project Manager]</t>
  </si>
  <si>
    <t>Does your institution charge for the Research Data service?</t>
  </si>
  <si>
    <t>Scope of Research Data service</t>
  </si>
  <si>
    <t>Fixed term staffing associated with Research Data service [Data Librarian]</t>
  </si>
  <si>
    <t>Fixed term staffing associated with Research Data service [IT Support]</t>
  </si>
  <si>
    <t>Fixed term staffing associated with Research Data service [Research Support]</t>
  </si>
  <si>
    <t>Support available for Research Data Management at your institution</t>
  </si>
  <si>
    <t>Extent of data to be held in Research Data service</t>
  </si>
  <si>
    <t>Fixed term staffing associated with Research Data service [Other]</t>
  </si>
  <si>
    <t>Permanent staffing associated with Research Data service [Project Manager]</t>
  </si>
  <si>
    <t>Permanent staffing associated with Research Data service [Data Librarian]</t>
  </si>
  <si>
    <t>Permanent staffing associated with Research Data service [IT Support]</t>
  </si>
  <si>
    <t>Permanent staffing associated with Research Data service [Research Support]</t>
  </si>
  <si>
    <t>Permanent staffing associated with Research Data service [Other]</t>
  </si>
  <si>
    <t>Draft</t>
  </si>
  <si>
    <t>Under development</t>
  </si>
  <si>
    <t>Metadata, Data sets</t>
  </si>
  <si>
    <t>Queen Margaret University</t>
  </si>
  <si>
    <t>ePrints</t>
  </si>
  <si>
    <t>Not decided as yet</t>
  </si>
  <si>
    <t>To be decided</t>
  </si>
  <si>
    <t>Data for long-term preservation purposes</t>
  </si>
  <si>
    <t>Yes</t>
  </si>
  <si>
    <t>London School of Hygiene &amp; Tropical Medicine</t>
  </si>
  <si>
    <t>The following resource are, or will be provided:
1. One-to-one advice and guidance for projects
2. RDM support site (to be launched in October)
3. RDM training events for staff (recently added to training programme - to be provided in new term)
4. RDM training events for students (currently provided)
5. Web-based RDM training for overseas staff and distance learners (to be developed in 2013/2014)</t>
  </si>
  <si>
    <t>Less than 0.5 PB</t>
  </si>
  <si>
    <t>1.0 FTE</t>
  </si>
  <si>
    <t>0.5 FTE</t>
  </si>
  <si>
    <t>Formal training sessions, Under development</t>
  </si>
  <si>
    <t>Data cited in publications, Data for long-term preservation purposes</t>
  </si>
  <si>
    <t>Online resources, Formal training sessions, Under development</t>
  </si>
  <si>
    <t>DataBank, DataFinder, DMPonline, ORDS, plus potentially other components in due course</t>
  </si>
  <si>
    <t>Repository of last resort</t>
  </si>
  <si>
    <t>Online resources, Formal training sessions, 1:1 support, Under development</t>
  </si>
  <si>
    <t>London School of Economics and Political Science</t>
  </si>
  <si>
    <t>No</t>
  </si>
  <si>
    <t>No mandate</t>
  </si>
  <si>
    <t>University of Edinburgh</t>
  </si>
  <si>
    <t>Pure, DSpace, Complete set not finalised</t>
  </si>
  <si>
    <t>1.5 PB</t>
  </si>
  <si>
    <t>Free up to default</t>
  </si>
  <si>
    <t>2.0 FTE</t>
  </si>
  <si>
    <t>University of Glasgow</t>
  </si>
  <si>
    <t>Like others we are in upgrading our offerings and expect we will have more staffing and more storage support within the next year</t>
  </si>
  <si>
    <t>We don't yet have a cap on total or researcher specific storage capacity</t>
  </si>
  <si>
    <t>We also aim to collect metadata for all datasets</t>
  </si>
  <si>
    <t>Data cited in publications, Data needed for reproducibility, Data for long-term preservation purposes, We are still discussing researchers working data and data sharing</t>
  </si>
  <si>
    <t>Buckinghamshire New University</t>
  </si>
  <si>
    <t>Birkbeck, University of London</t>
  </si>
  <si>
    <t>Data sets</t>
  </si>
  <si>
    <t>University of Leicester</t>
  </si>
  <si>
    <t>RAID arrays for active storage; DSpace for Library repository (PhD Theses and not much more at this point)</t>
  </si>
  <si>
    <t>Online resources, 1:1 support, Peer-to-peer, Under development</t>
  </si>
  <si>
    <t>Researcher working data</t>
  </si>
  <si>
    <t>1.5 FTE</t>
  </si>
  <si>
    <t>Bangor University</t>
  </si>
  <si>
    <t>University of Bristol</t>
  </si>
  <si>
    <t>please note that 5TB is available for all lead researchers but there is an application process (rather than default allocation)</t>
  </si>
  <si>
    <t>in-house developed</t>
  </si>
  <si>
    <t>1.0 PB</t>
  </si>
  <si>
    <t>Online resources, Formal training sessions, 1:1 support</t>
  </si>
  <si>
    <t>Data cited in publications, Data needed for reproducibility, Data for long-term preservation purposes</t>
  </si>
  <si>
    <t>University College London</t>
  </si>
  <si>
    <t>We have split the domain of RDM into three concerns and formed three services around these concerns.
1.  Data Storage . Agnostic and commodity storage at a large scale
2.  Data Archive.  shift in responsibility and concerned with data preservation
3.  Search and Access.  Enabling the discovery and re-use of data held in the data archive.
These services are interdependent but are being planned and implemented at different stages.
Sitting behind the practical procurement and commissioning is comprehensive effort with data policy, data licencing, and outreach/communication.</t>
  </si>
  <si>
    <t>iRODS, iRODS for admin purposes, storage is agnostic</t>
  </si>
  <si>
    <t>mixed model of service provisions</t>
  </si>
  <si>
    <t>Online resources, Under development</t>
  </si>
  <si>
    <t>Researcher working data, storfage service is the first service, archiving to follow</t>
  </si>
  <si>
    <t>1 TB</t>
  </si>
  <si>
    <t>5 TB</t>
  </si>
  <si>
    <t>Other</t>
  </si>
  <si>
    <t>Mandate for all research projects</t>
  </si>
  <si>
    <t>Mandate for certain funders</t>
  </si>
  <si>
    <t>Metadata</t>
  </si>
  <si>
    <t>Data cited in publications</t>
  </si>
  <si>
    <t>Data needed for reproducibility</t>
  </si>
  <si>
    <t>Symplectic</t>
  </si>
  <si>
    <t>Pure</t>
  </si>
  <si>
    <t>Converis</t>
  </si>
  <si>
    <t>DSpace</t>
  </si>
  <si>
    <t>LabTrove</t>
  </si>
  <si>
    <t>figshare</t>
  </si>
  <si>
    <t>iRODS</t>
  </si>
  <si>
    <t>VIVO</t>
  </si>
  <si>
    <t>Taverna</t>
  </si>
  <si>
    <t>myExperiment</t>
  </si>
  <si>
    <t>DataStage</t>
  </si>
  <si>
    <t>0.5 PB</t>
  </si>
  <si>
    <t>2.0 PB</t>
  </si>
  <si>
    <t>Greater than 2.0 PB</t>
  </si>
  <si>
    <t>2 TB</t>
  </si>
  <si>
    <t>3 TB</t>
  </si>
  <si>
    <t>4 TB</t>
  </si>
  <si>
    <t>6 TB</t>
  </si>
  <si>
    <t>7 TB</t>
  </si>
  <si>
    <t>8 TB</t>
  </si>
  <si>
    <t>9 TB</t>
  </si>
  <si>
    <t>10 TB</t>
  </si>
  <si>
    <t>Yes for all usage</t>
  </si>
  <si>
    <t>Online resources</t>
  </si>
  <si>
    <t>Formal training sessions</t>
  </si>
  <si>
    <t>1:1 support</t>
  </si>
  <si>
    <t>Peer-to-peer</t>
  </si>
  <si>
    <t>The in-development RDM service at [University name] will be built from a number of tools and services, some of which are in development and some of which already exist (and are not necessarily exclusively concerned with RDM). It's intentionally modular in design with aspects intended to assist researchers meet their data management requirements at various stages of the research life-cycle - it's not simply an institutional repository managed by the libraries. That said, we're still trying to get the resources to actually be able to staff the various parts, so arguably it's not much of an infrastructure at all right now.</t>
  </si>
  <si>
    <t>Difficult to answer some of these questions as they assume a certain kind of research data service which includes longer term preservation whereas at [University name] there has been investment in active research data service (although this rapidly filled and is not currently available to new users) but only recently has resource in the Library been funded to pursue longer term preservation other than PhD Theses. Otherwise there have been very significant initiatives in research data management funded through fixed term external resources but this will not be maintained without additional internal investment.</t>
  </si>
  <si>
    <t>We are still discussing researchers working data and data sharing</t>
  </si>
  <si>
    <t>Complete set not finalised</t>
  </si>
  <si>
    <t>SOAS</t>
  </si>
  <si>
    <t>King's College London</t>
  </si>
  <si>
    <t>Bath Spa University</t>
  </si>
  <si>
    <t>University of Surrey</t>
  </si>
  <si>
    <t>University of Southampton</t>
  </si>
  <si>
    <t>Faculties will use different elements of the service and this will depend on discipline/funder requirements  - the policy gives a framework for this engagement</t>
  </si>
  <si>
    <t>Significant data to be deposited or linked to if held elsewhere in line with the policy and disciplinary perspective. We would anticipate that in most circumstances data supporting publications, data that cannot be reproduced will be significant. Etheses formal deposit process just altered to include optional deposit of underpinning data.</t>
  </si>
  <si>
    <t>Faculty allocations and top up charges for working data storage - this is not stored as part of the eprints service which is mainly aimed at completed datasets</t>
  </si>
  <si>
    <t>Online resources, Formal training sessions, 1:1 support, Peer-to-peer</t>
  </si>
  <si>
    <t>Royal Holloway University of London</t>
  </si>
  <si>
    <t>University of Hull</t>
  </si>
  <si>
    <t>Newcastle University</t>
  </si>
  <si>
    <t>University of Strathclyde</t>
  </si>
  <si>
    <t>RDM policies have been written but are not yet public
Details of storage capacity and individual allocation yet to be decided. Details of staff once the repository has been set up yet to be decided</t>
  </si>
  <si>
    <t>Fedora/Hydra</t>
  </si>
  <si>
    <t>Pure, ePrints, may recommend figshare as an additional service</t>
  </si>
  <si>
    <t>Not mandated, but will record all datasets, funded or not</t>
  </si>
  <si>
    <t>May recommend figshare as an additional service</t>
  </si>
  <si>
    <t>The Open University</t>
  </si>
  <si>
    <t>Durham University</t>
  </si>
  <si>
    <t>Loughborough University</t>
  </si>
  <si>
    <t>Cranfield University</t>
  </si>
  <si>
    <t>Cardiff University</t>
  </si>
  <si>
    <t>Oxford Brookes University</t>
  </si>
  <si>
    <t>University of Bath</t>
  </si>
  <si>
    <t>University of Liverpool</t>
  </si>
  <si>
    <t>University of East London</t>
  </si>
  <si>
    <t>University of Sheffield</t>
  </si>
  <si>
    <t>University of Leeds</t>
  </si>
  <si>
    <t>We are not providing a service for datasets themselves at the moment, but are gathering metadata</t>
  </si>
  <si>
    <t>In theory the repository of last resort but it depends what you mean by 'record all datasets'. We aim in future to record the existence of datasets affiliated to the institution regardless of location (e.g. if they're in UKDA) but don't anticipate housing the data itself in such a case.</t>
  </si>
  <si>
    <t>We are currently developing a training programme for RDM which will be launched in November 2013.  Discussions are ongoing with a number of prospective suppliers for data storage and curation software, and other institutions around their approach to RDM.</t>
  </si>
  <si>
    <t>Project working group initiated to decide RDM processes and services.  Senior representation from Library, IT, researchers and finance.  Input from DCC has been initiated.</t>
  </si>
  <si>
    <t>Business Case for Research Data and Information Management has been approved by the SteeringGroup and Business Change Oversight Group and will be presented to the University Executive Board 14/10/13 for investment decision.</t>
  </si>
  <si>
    <t>The Research Data Service includes support for research data management (as listed), storage for active research data (currently 1TB per funded project with charges thereafter), and a research data archive, which is currently under development and will use both EPrints and Pure.</t>
  </si>
  <si>
    <t>Scoping Research Data Services this semester</t>
  </si>
  <si>
    <t>Some of the questions are difficult to answer definitively because the service is still under development. Although some of the posts are fixed term, they are primarily secondments of permanent staff - so we are building a core of experience and expertise at the institution.</t>
  </si>
  <si>
    <t>We are currently piloting Open Text Content Server</t>
  </si>
  <si>
    <t>Pure, DSpace, Networked storage and Document Management System</t>
  </si>
  <si>
    <t>to be decided</t>
  </si>
  <si>
    <t>Under procurement</t>
  </si>
  <si>
    <t>Symplectic, DSpace, Actively exploring options at present</t>
  </si>
  <si>
    <t>Converis, Repository= Equella softwar</t>
  </si>
  <si>
    <t>Pure, ePrints</t>
  </si>
  <si>
    <t>We are piloting ePrints for our data repository. We also have Symplectic and an in-house grants management system. We're working towards greater integration and understanding how the various component parts may combine.</t>
  </si>
  <si>
    <t>Formal training sessions, 1:1 support, Under development</t>
  </si>
  <si>
    <t>Data cited in publications, Data needed for reproducibility, Data for long-term preservation purposes, Researcher working data</t>
  </si>
  <si>
    <t>Networked storage and Document Management System</t>
  </si>
  <si>
    <t>Actively exploring options at present</t>
  </si>
  <si>
    <t>We only currently have 0.2 of a project manager.</t>
  </si>
  <si>
    <t>This was quite hard to answer as we see the data service encompassing many elements - data management planning support (now relatively mature), support for the data catalogue and archive which is really only just launched so just getting started, training sessions and deskside support for PGRs and staff (several sessions run through central graduate centre training, DTC, Faculties) with a model to scale up. 
The staffing is all embedded. This is an embedded part of some Research Support Officers in Research and Innovation services, Business Relationship managers in IT and Academic Liaison librarians. In the library we have allocated 3.0 FTE of time to RDM support (Liaison and liaison support) and embedded RDM as  a strategic service senior lead as part of my role. 
Additional issues currently being invesigated include a draft DataCite DOI minting policy and trusted repository benchmarks.</t>
  </si>
  <si>
    <t>[University name] is currently developing is Research Data Service. It has had an Open Access and Research Data Management policy in place since March 2013 and is currently developing RDM guidance and training for researchers to be delivered beginning November 2013. In the interim support is available for researchers on a 1:1 basis coordinated by the Research Office.
Research Data storage is being developed as part of a major redevelopment of IT Infrastructure which began in August 2013, and is currently provided on a case by case basis as part of our NetApp architecture.
[University name] is part way through a procurement exercise to implement a Research Information System which will be used as part of the solution to manage research data and metadata.
A fixed term Research Data Manager and an Information Systems Specialist have been appointed and IT support for RDM is coordinated through the IT Business Partner for Research.
A working group drawn from the Library, Computing and Information Services and the Research Office was formed in October 2012  responsible for the development of policy, support and guidance and reporting to the University Research Committee.</t>
  </si>
  <si>
    <t>This survey was jointly completed by myself and [name] from the University's Research Office. We have been working on Institutional support for Research Data Management  with assistance from DCC. The University has a steering group chaired by[name] - Pro Vice Chancellor Research and Knowledge Exchange. We have conducted a data audit throughout the university - interviewing some 90 researchers of varying roles. We are currently working on providing advice and services to all research active staff. So far [name - University's Research Office] is acting as Research Data Coordinator and we have run a half-day session in the library looking at the possible roles for the library. No resources has specifically been set aside for research data management yet.</t>
  </si>
  <si>
    <t>The [University name] have identified several key RDM areas that require action. These priority areas were identified by an internal RDM pathfinder project which took place in 2011/2012. The RDM Co-ordinator was appointed in July 2012 in order to take forward these actions and co-ordinate institutional RDM activity amongst key stakeholders and build institutional RDM capacity and capability.
--</t>
  </si>
  <si>
    <t>Research Data Management at [University name] is primarily focusing on the policy, processes, training and metadata capture aspects before tackling the issue of where the datasets themselves should finally rest.  We have undertaken quite an extensive gap analysis to look at what needed to be done, and have currently established a framework of guidance (mostly webbased) and training, and have a policy in draft.  We are looking into the need for support staff training in research data management at the moment and are working on the requirements for a metadata catalogue.  With regards the data itself - at the moment we are mandating that researchers should find a suitable external repository to host their data in the longer term and are not providing space at [University name] apart from as a very very last resort as we don't currently have the capability to curate data over the longer term.</t>
  </si>
  <si>
    <t>University of Hertfordshire</t>
  </si>
  <si>
    <t>University of Oxford</t>
  </si>
  <si>
    <t>University of Stirling</t>
  </si>
  <si>
    <t>UK HEI RDM survey</t>
  </si>
  <si>
    <t>Survey was circulated in September 2013 with one reminder being sent a week before the closing date for responses. The survey was also advertised through blog posts and by staff at the Digital Curation Centre.</t>
  </si>
  <si>
    <t>Methodological issues</t>
  </si>
  <si>
    <t>Survey of UK HEI Reserch Data Management (RDM) service provision conducted by Loughborough University. The survey was advertised to mailing lists whoes members were deemed likely to be actively involved in theur university's RDM services.</t>
  </si>
  <si>
    <t>University of Aberdeen</t>
  </si>
  <si>
    <t>De Montfort University</t>
  </si>
  <si>
    <t>Aspirational at present. Steering Group in place with draft policy and action plan under way.
Identified need for additional resources dedicated to RDM to ensure faster progress. 
Further ahead with Open Access but recognise the need to link together for greater success.</t>
  </si>
  <si>
    <t>University of Northampton</t>
  </si>
  <si>
    <t>Fixed Term</t>
  </si>
  <si>
    <t>Permanent</t>
  </si>
  <si>
    <t>Two respondents noted that, once selected, radio buttons could not be de-selected. Where this was indicated, inaccurate responses were removed.</t>
  </si>
  <si>
    <t>As an option to select a university name from a list was not provided, 6 universities provided two responses. After checking the website of each university for information on their RDM activities, one response from each was removed from the survey.</t>
  </si>
  <si>
    <t>We are still discussing researchers' working data and data sharing</t>
  </si>
  <si>
    <t>Repository= Equella software</t>
  </si>
  <si>
    <t>In-house developed</t>
  </si>
  <si>
    <t>Storage service is the first service, archiving to follow</t>
  </si>
  <si>
    <t>Mixed model of service provisions</t>
  </si>
  <si>
    <r>
      <t>Respon</t>
    </r>
    <r>
      <rPr>
        <b/>
        <sz val="10"/>
        <color rgb="FF000000"/>
        <rFont val="Arial"/>
        <family val="2"/>
      </rPr>
      <t>s</t>
    </r>
    <r>
      <rPr>
        <b/>
        <sz val="10"/>
        <color rgb="FF000000"/>
        <rFont val="Arial"/>
        <family val="2"/>
      </rPr>
      <t>es received from the following universities</t>
    </r>
  </si>
  <si>
    <t>Project Manager</t>
  </si>
  <si>
    <t>Data Librarian</t>
  </si>
  <si>
    <t>IT Support</t>
  </si>
  <si>
    <t>Research Support</t>
  </si>
  <si>
    <t>Summary</t>
  </si>
  <si>
    <t>TOTAL</t>
  </si>
  <si>
    <t>University of Kent</t>
  </si>
  <si>
    <t>We are at the very early stages, but we have a general OA policy for publications agreed and a RDM statement will be following by the end of the year. We will use EPrints for the time being but this has not been assessed as a long term or large scale solution. We are currently managing with existing staff between Information Services and Research Services.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</si>
</sst>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rgb="FF000000"/>
      <name val="Arial"/>
    </font>
    <font>
      <b/>
      <sz val="10"/>
      <color rgb="FF000000"/>
      <name val="Arial"/>
      <family val="2"/>
    </font>
    <font>
      <sz val="10"/>
      <color rgb="FF000000"/>
      <name val="Arial"/>
      <family val="2"/>
    </font>
    <font>
      <b/>
      <sz val="10"/>
      <color rgb="FF000000"/>
      <name val="Arial"/>
      <family val="2"/>
    </font>
    <font>
      <sz val="10"/>
      <color rgb="FF666666"/>
      <name val="Arial"/>
      <family val="2"/>
    </font>
    <font>
      <sz val="10"/>
      <name val="Arial"/>
      <family val="2"/>
    </font>
    <font>
      <u/>
      <sz val="10"/>
      <color theme="10"/>
      <name val="Arial"/>
    </font>
    <font>
      <u/>
      <sz val="10"/>
      <color theme="11"/>
      <name val="Arial"/>
    </font>
  </fonts>
  <fills count="5">
    <fill>
      <patternFill patternType="none"/>
    </fill>
    <fill>
      <patternFill patternType="gray125"/>
    </fill>
    <fill>
      <patternFill patternType="solid">
        <fgColor rgb="FFDDDDDD"/>
        <bgColor indexed="64"/>
      </patternFill>
    </fill>
    <fill>
      <patternFill patternType="solid">
        <fgColor rgb="FFEEEEEE"/>
        <bgColor indexed="64"/>
      </patternFill>
    </fill>
    <fill>
      <patternFill patternType="solid">
        <fgColor rgb="FFEEEEEE"/>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61">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9">
    <xf numFmtId="0" fontId="0" fillId="0" borderId="0" xfId="0" applyAlignment="1">
      <alignment wrapText="1"/>
    </xf>
    <xf numFmtId="0" fontId="1" fillId="2" borderId="0" xfId="0" applyFont="1" applyFill="1" applyAlignment="1">
      <alignment horizontal="center" wrapText="1"/>
    </xf>
    <xf numFmtId="0" fontId="0" fillId="3" borderId="0" xfId="0" applyFill="1" applyAlignment="1">
      <alignment wrapText="1"/>
    </xf>
    <xf numFmtId="0" fontId="3" fillId="2" borderId="0" xfId="0" applyFont="1" applyFill="1" applyAlignment="1">
      <alignment horizontal="center" wrapText="1"/>
    </xf>
    <xf numFmtId="0" fontId="0" fillId="4" borderId="0" xfId="0" applyFill="1" applyAlignment="1">
      <alignment wrapText="1"/>
    </xf>
    <xf numFmtId="0" fontId="2" fillId="4" borderId="0" xfId="0" applyFont="1" applyFill="1" applyAlignment="1">
      <alignment horizontal="left" wrapText="1"/>
    </xf>
    <xf numFmtId="0" fontId="2" fillId="3" borderId="0" xfId="0" applyFont="1" applyFill="1" applyAlignment="1">
      <alignment wrapText="1"/>
    </xf>
    <xf numFmtId="0" fontId="3" fillId="0" borderId="0" xfId="0" applyFont="1" applyAlignment="1">
      <alignment horizontal="right" vertical="top" wrapText="1" indent="4"/>
    </xf>
    <xf numFmtId="9" fontId="4" fillId="0" borderId="0" xfId="0" applyNumberFormat="1" applyFont="1" applyAlignment="1">
      <alignment horizontal="right" vertical="top" wrapText="1" indent="4"/>
    </xf>
    <xf numFmtId="0" fontId="2" fillId="4" borderId="0" xfId="0" applyFont="1" applyFill="1" applyAlignment="1">
      <alignment horizontal="left" vertical="top" indent="4"/>
    </xf>
    <xf numFmtId="0" fontId="2" fillId="4" borderId="0" xfId="0" applyFont="1" applyFill="1" applyAlignment="1">
      <alignment vertical="top"/>
    </xf>
    <xf numFmtId="0" fontId="1" fillId="2" borderId="0" xfId="0" applyFont="1" applyFill="1" applyAlignment="1">
      <alignment horizontal="center"/>
    </xf>
    <xf numFmtId="0" fontId="0" fillId="0" borderId="0" xfId="0" applyAlignment="1"/>
    <xf numFmtId="0" fontId="0" fillId="3" borderId="0" xfId="0" applyFill="1" applyAlignment="1"/>
    <xf numFmtId="0" fontId="2" fillId="3" borderId="0" xfId="0" applyFont="1" applyFill="1" applyAlignment="1"/>
    <xf numFmtId="0" fontId="2" fillId="4" borderId="0" xfId="0" applyFont="1" applyFill="1" applyAlignment="1"/>
    <xf numFmtId="0" fontId="0" fillId="4" borderId="0" xfId="0" applyFill="1" applyAlignment="1"/>
    <xf numFmtId="0" fontId="3" fillId="0" borderId="0" xfId="0" applyFont="1" applyAlignment="1">
      <alignment wrapText="1"/>
    </xf>
    <xf numFmtId="0" fontId="2" fillId="0" borderId="0" xfId="0" applyFont="1" applyAlignment="1">
      <alignment horizontal="right" vertical="top" wrapText="1" indent="4"/>
    </xf>
    <xf numFmtId="0" fontId="0" fillId="0" borderId="0" xfId="0" applyFill="1" applyAlignment="1"/>
    <xf numFmtId="0" fontId="2" fillId="4" borderId="0" xfId="0" applyFont="1" applyFill="1" applyAlignment="1">
      <alignment wrapText="1"/>
    </xf>
    <xf numFmtId="0" fontId="5" fillId="4" borderId="0" xfId="0" applyFont="1" applyFill="1" applyAlignment="1"/>
    <xf numFmtId="0" fontId="2" fillId="0" borderId="0" xfId="0" applyFont="1" applyAlignment="1"/>
    <xf numFmtId="0" fontId="3" fillId="0" borderId="0" xfId="0" applyFont="1" applyAlignment="1"/>
    <xf numFmtId="0" fontId="0" fillId="3" borderId="1" xfId="0" applyFill="1" applyBorder="1" applyAlignment="1">
      <alignment wrapText="1"/>
    </xf>
    <xf numFmtId="0" fontId="0" fillId="4" borderId="1" xfId="0" applyFill="1" applyBorder="1" applyAlignment="1">
      <alignment wrapText="1"/>
    </xf>
    <xf numFmtId="0" fontId="2" fillId="4" borderId="1" xfId="0" applyFont="1" applyFill="1" applyBorder="1" applyAlignment="1">
      <alignment wrapText="1"/>
    </xf>
    <xf numFmtId="0" fontId="0" fillId="0" borderId="0" xfId="0" applyFont="1" applyAlignment="1"/>
    <xf numFmtId="0" fontId="0" fillId="0" borderId="0" xfId="0" applyFont="1" applyFill="1" applyAlignment="1"/>
    <xf numFmtId="0" fontId="0" fillId="0" borderId="0" xfId="0" applyAlignment="1">
      <alignment horizontal="right" wrapText="1"/>
    </xf>
    <xf numFmtId="0" fontId="2" fillId="4" borderId="0" xfId="0" applyFont="1" applyFill="1" applyAlignment="1">
      <alignment horizontal="left" vertical="top" wrapText="1" indent="4"/>
    </xf>
    <xf numFmtId="0" fontId="0" fillId="0" borderId="0" xfId="0" applyFill="1" applyAlignment="1">
      <alignment wrapText="1"/>
    </xf>
    <xf numFmtId="0" fontId="2" fillId="4" borderId="0" xfId="0" applyFont="1" applyFill="1" applyAlignment="1">
      <alignment vertical="top" wrapText="1"/>
    </xf>
    <xf numFmtId="0" fontId="1" fillId="0" borderId="0" xfId="0" applyFont="1" applyAlignment="1"/>
    <xf numFmtId="0" fontId="1" fillId="2" borderId="0" xfId="0" applyFont="1" applyFill="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1" fillId="0" borderId="0" xfId="0" applyFont="1" applyAlignment="1">
      <alignment horizontal="right" wrapText="1"/>
    </xf>
    <xf numFmtId="0" fontId="1" fillId="0" borderId="0" xfId="0" applyFont="1" applyAlignment="1">
      <alignment wrapText="1"/>
    </xf>
  </cellXfs>
  <cellStyles count="6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Normal" xfId="0" builtinId="0"/>
  </cellStyles>
  <dxfs count="0"/>
  <tableStyles count="0" defaultTableStyle="TableStyleMedium2" defaultPivotStyle="PivotStyleLight16"/>
  <colors>
    <mruColors>
      <color rgb="FFEEEE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1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pieChart>
        <c:varyColors val="1"/>
        <c:ser>
          <c:idx val="0"/>
          <c:order val="0"/>
          <c:dLbls>
            <c:dLblPos val="outEnd"/>
            <c:showLegendKey val="0"/>
            <c:showVal val="1"/>
            <c:showCatName val="0"/>
            <c:showSerName val="0"/>
            <c:showPercent val="0"/>
            <c:showBubbleSize val="0"/>
            <c:showLeaderLines val="1"/>
          </c:dLbls>
          <c:cat>
            <c:strRef>
              <c:f>'Policy - Service - Scope'!$A$2:$A$4</c:f>
              <c:strCache>
                <c:ptCount val="3"/>
                <c:pt idx="0">
                  <c:v>Draft</c:v>
                </c:pt>
                <c:pt idx="1">
                  <c:v>Yes</c:v>
                </c:pt>
                <c:pt idx="2">
                  <c:v>No</c:v>
                </c:pt>
              </c:strCache>
            </c:strRef>
          </c:cat>
          <c:val>
            <c:numRef>
              <c:f>'Policy - Service - Scope'!$B$2:$B$4</c:f>
              <c:numCache>
                <c:formatCode>General</c:formatCode>
                <c:ptCount val="3"/>
                <c:pt idx="0">
                  <c:v>16.0</c:v>
                </c:pt>
                <c:pt idx="1">
                  <c:v>15.0</c:v>
                </c:pt>
                <c:pt idx="2">
                  <c:v>7.0</c:v>
                </c:pt>
              </c:numCache>
            </c:numRef>
          </c:val>
        </c:ser>
        <c:dLbls>
          <c:dLblPos val="outEnd"/>
          <c:showLegendKey val="0"/>
          <c:showVal val="1"/>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barChart>
        <c:barDir val="bar"/>
        <c:grouping val="clustered"/>
        <c:varyColors val="0"/>
        <c:ser>
          <c:idx val="0"/>
          <c:order val="0"/>
          <c:invertIfNegative val="0"/>
          <c:cat>
            <c:strRef>
              <c:f>'Staffing - fixed term'!$A$2:$A$5</c:f>
              <c:strCache>
                <c:ptCount val="4"/>
                <c:pt idx="0">
                  <c:v>0.5 FTE</c:v>
                </c:pt>
                <c:pt idx="1">
                  <c:v>1.0 FTE</c:v>
                </c:pt>
                <c:pt idx="2">
                  <c:v>1.5 FTE</c:v>
                </c:pt>
                <c:pt idx="3">
                  <c:v>2.0 FTE</c:v>
                </c:pt>
              </c:strCache>
            </c:strRef>
          </c:cat>
          <c:val>
            <c:numRef>
              <c:f>'Staffing - fixed term'!$B$2:$B$5</c:f>
              <c:numCache>
                <c:formatCode>General</c:formatCode>
                <c:ptCount val="4"/>
                <c:pt idx="0">
                  <c:v>4.0</c:v>
                </c:pt>
                <c:pt idx="1">
                  <c:v>6.0</c:v>
                </c:pt>
              </c:numCache>
            </c:numRef>
          </c:val>
        </c:ser>
        <c:dLbls>
          <c:showLegendKey val="0"/>
          <c:showVal val="0"/>
          <c:showCatName val="0"/>
          <c:showSerName val="0"/>
          <c:showPercent val="0"/>
          <c:showBubbleSize val="0"/>
        </c:dLbls>
        <c:gapWidth val="150"/>
        <c:axId val="2130077384"/>
        <c:axId val="2128014712"/>
      </c:barChart>
      <c:catAx>
        <c:axId val="2130077384"/>
        <c:scaling>
          <c:orientation val="maxMin"/>
        </c:scaling>
        <c:delete val="0"/>
        <c:axPos val="l"/>
        <c:majorTickMark val="out"/>
        <c:minorTickMark val="none"/>
        <c:tickLblPos val="nextTo"/>
        <c:crossAx val="2128014712"/>
        <c:crosses val="autoZero"/>
        <c:auto val="1"/>
        <c:lblAlgn val="ctr"/>
        <c:lblOffset val="100"/>
        <c:noMultiLvlLbl val="0"/>
      </c:catAx>
      <c:valAx>
        <c:axId val="2128014712"/>
        <c:scaling>
          <c:orientation val="minMax"/>
        </c:scaling>
        <c:delete val="0"/>
        <c:axPos val="t"/>
        <c:majorGridlines/>
        <c:numFmt formatCode="General" sourceLinked="1"/>
        <c:majorTickMark val="out"/>
        <c:minorTickMark val="none"/>
        <c:tickLblPos val="nextTo"/>
        <c:crossAx val="2130077384"/>
        <c:crosses val="autoZero"/>
        <c:crossBetween val="between"/>
      </c:valAx>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autoTitleDeleted val="0"/>
    <c:plotArea>
      <c:layout/>
      <c:barChart>
        <c:barDir val="bar"/>
        <c:grouping val="clustered"/>
        <c:varyColors val="0"/>
        <c:ser>
          <c:idx val="0"/>
          <c:order val="0"/>
          <c:invertIfNegative val="0"/>
          <c:cat>
            <c:strRef>
              <c:f>'Staffing - fixed term'!$A$20:$A$23</c:f>
              <c:strCache>
                <c:ptCount val="4"/>
                <c:pt idx="0">
                  <c:v>0.5 FTE</c:v>
                </c:pt>
                <c:pt idx="1">
                  <c:v>1.0 FTE</c:v>
                </c:pt>
                <c:pt idx="2">
                  <c:v>1.5 FTE</c:v>
                </c:pt>
                <c:pt idx="3">
                  <c:v>2.0 FTE</c:v>
                </c:pt>
              </c:strCache>
            </c:strRef>
          </c:cat>
          <c:val>
            <c:numRef>
              <c:f>'Staffing - fixed term'!$B$20:$B$23</c:f>
              <c:numCache>
                <c:formatCode>General</c:formatCode>
                <c:ptCount val="4"/>
                <c:pt idx="0">
                  <c:v>2.0</c:v>
                </c:pt>
                <c:pt idx="1">
                  <c:v>2.0</c:v>
                </c:pt>
                <c:pt idx="2">
                  <c:v>1.0</c:v>
                </c:pt>
              </c:numCache>
            </c:numRef>
          </c:val>
        </c:ser>
        <c:dLbls>
          <c:showLegendKey val="0"/>
          <c:showVal val="0"/>
          <c:showCatName val="0"/>
          <c:showSerName val="0"/>
          <c:showPercent val="0"/>
          <c:showBubbleSize val="0"/>
        </c:dLbls>
        <c:gapWidth val="150"/>
        <c:axId val="-2105525960"/>
        <c:axId val="-2105523016"/>
      </c:barChart>
      <c:catAx>
        <c:axId val="-2105525960"/>
        <c:scaling>
          <c:orientation val="maxMin"/>
        </c:scaling>
        <c:delete val="0"/>
        <c:axPos val="l"/>
        <c:majorTickMark val="out"/>
        <c:minorTickMark val="none"/>
        <c:tickLblPos val="nextTo"/>
        <c:crossAx val="-2105523016"/>
        <c:crosses val="autoZero"/>
        <c:auto val="1"/>
        <c:lblAlgn val="ctr"/>
        <c:lblOffset val="100"/>
        <c:noMultiLvlLbl val="0"/>
      </c:catAx>
      <c:valAx>
        <c:axId val="-2105523016"/>
        <c:scaling>
          <c:orientation val="minMax"/>
        </c:scaling>
        <c:delete val="0"/>
        <c:axPos val="t"/>
        <c:majorGridlines/>
        <c:numFmt formatCode="General" sourceLinked="1"/>
        <c:majorTickMark val="out"/>
        <c:minorTickMark val="none"/>
        <c:tickLblPos val="nextTo"/>
        <c:crossAx val="-2105525960"/>
        <c:crosses val="autoZero"/>
        <c:crossBetween val="between"/>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4"/>
    </mc:Choice>
    <mc:Fallback>
      <c:style val="14"/>
    </mc:Fallback>
  </mc:AlternateContent>
  <c:chart>
    <c:autoTitleDeleted val="0"/>
    <c:plotArea>
      <c:layout/>
      <c:barChart>
        <c:barDir val="bar"/>
        <c:grouping val="clustered"/>
        <c:varyColors val="0"/>
        <c:ser>
          <c:idx val="0"/>
          <c:order val="0"/>
          <c:invertIfNegative val="0"/>
          <c:cat>
            <c:strRef>
              <c:f>'Staffing - fixed term'!$A$38:$A$41</c:f>
              <c:strCache>
                <c:ptCount val="4"/>
                <c:pt idx="0">
                  <c:v>0.5 FTE</c:v>
                </c:pt>
                <c:pt idx="1">
                  <c:v>1.0 FTE</c:v>
                </c:pt>
                <c:pt idx="2">
                  <c:v>1.5 FTE</c:v>
                </c:pt>
                <c:pt idx="3">
                  <c:v>2.0 FTE</c:v>
                </c:pt>
              </c:strCache>
            </c:strRef>
          </c:cat>
          <c:val>
            <c:numRef>
              <c:f>'Staffing - fixed term'!$B$38:$B$41</c:f>
              <c:numCache>
                <c:formatCode>General</c:formatCode>
                <c:ptCount val="4"/>
                <c:pt idx="0">
                  <c:v>3.0</c:v>
                </c:pt>
                <c:pt idx="1">
                  <c:v>3.0</c:v>
                </c:pt>
                <c:pt idx="3">
                  <c:v>1.0</c:v>
                </c:pt>
              </c:numCache>
            </c:numRef>
          </c:val>
        </c:ser>
        <c:dLbls>
          <c:showLegendKey val="0"/>
          <c:showVal val="0"/>
          <c:showCatName val="0"/>
          <c:showSerName val="0"/>
          <c:showPercent val="0"/>
          <c:showBubbleSize val="0"/>
        </c:dLbls>
        <c:gapWidth val="150"/>
        <c:axId val="-2105499928"/>
        <c:axId val="-2105496984"/>
      </c:barChart>
      <c:catAx>
        <c:axId val="-2105499928"/>
        <c:scaling>
          <c:orientation val="maxMin"/>
        </c:scaling>
        <c:delete val="0"/>
        <c:axPos val="l"/>
        <c:majorTickMark val="out"/>
        <c:minorTickMark val="none"/>
        <c:tickLblPos val="nextTo"/>
        <c:crossAx val="-2105496984"/>
        <c:crosses val="autoZero"/>
        <c:auto val="1"/>
        <c:lblAlgn val="ctr"/>
        <c:lblOffset val="100"/>
        <c:noMultiLvlLbl val="0"/>
      </c:catAx>
      <c:valAx>
        <c:axId val="-2105496984"/>
        <c:scaling>
          <c:orientation val="minMax"/>
        </c:scaling>
        <c:delete val="0"/>
        <c:axPos val="t"/>
        <c:majorGridlines/>
        <c:numFmt formatCode="General" sourceLinked="1"/>
        <c:majorTickMark val="out"/>
        <c:minorTickMark val="none"/>
        <c:tickLblPos val="nextTo"/>
        <c:crossAx val="-2105499928"/>
        <c:crosses val="autoZero"/>
        <c:crossBetween val="between"/>
      </c:valAx>
    </c:plotArea>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barChart>
        <c:barDir val="bar"/>
        <c:grouping val="clustered"/>
        <c:varyColors val="0"/>
        <c:ser>
          <c:idx val="0"/>
          <c:order val="0"/>
          <c:invertIfNegative val="0"/>
          <c:cat>
            <c:strRef>
              <c:f>'Staffing - fixed term'!$A$57:$A$60</c:f>
              <c:strCache>
                <c:ptCount val="4"/>
                <c:pt idx="0">
                  <c:v>0.5 FTE</c:v>
                </c:pt>
                <c:pt idx="1">
                  <c:v>1.0 FTE</c:v>
                </c:pt>
                <c:pt idx="2">
                  <c:v>1.5 FTE</c:v>
                </c:pt>
                <c:pt idx="3">
                  <c:v>2.0 FTE</c:v>
                </c:pt>
              </c:strCache>
            </c:strRef>
          </c:cat>
          <c:val>
            <c:numRef>
              <c:f>'Staffing - fixed term'!$B$57:$B$60</c:f>
              <c:numCache>
                <c:formatCode>General</c:formatCode>
                <c:ptCount val="4"/>
                <c:pt idx="1">
                  <c:v>1.0</c:v>
                </c:pt>
                <c:pt idx="3">
                  <c:v>1.0</c:v>
                </c:pt>
              </c:numCache>
            </c:numRef>
          </c:val>
        </c:ser>
        <c:dLbls>
          <c:showLegendKey val="0"/>
          <c:showVal val="0"/>
          <c:showCatName val="0"/>
          <c:showSerName val="0"/>
          <c:showPercent val="0"/>
          <c:showBubbleSize val="0"/>
        </c:dLbls>
        <c:gapWidth val="150"/>
        <c:axId val="-2105468408"/>
        <c:axId val="-2105465464"/>
      </c:barChart>
      <c:catAx>
        <c:axId val="-2105468408"/>
        <c:scaling>
          <c:orientation val="maxMin"/>
        </c:scaling>
        <c:delete val="0"/>
        <c:axPos val="l"/>
        <c:majorTickMark val="out"/>
        <c:minorTickMark val="none"/>
        <c:tickLblPos val="nextTo"/>
        <c:crossAx val="-2105465464"/>
        <c:crosses val="autoZero"/>
        <c:auto val="1"/>
        <c:lblAlgn val="ctr"/>
        <c:lblOffset val="100"/>
        <c:noMultiLvlLbl val="0"/>
      </c:catAx>
      <c:valAx>
        <c:axId val="-2105465464"/>
        <c:scaling>
          <c:orientation val="minMax"/>
        </c:scaling>
        <c:delete val="0"/>
        <c:axPos val="t"/>
        <c:majorGridlines/>
        <c:numFmt formatCode="General" sourceLinked="1"/>
        <c:majorTickMark val="out"/>
        <c:minorTickMark val="none"/>
        <c:tickLblPos val="nextTo"/>
        <c:crossAx val="-2105468408"/>
        <c:crosses val="autoZero"/>
        <c:crossBetween val="between"/>
      </c:valAx>
    </c:plotArea>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barChart>
        <c:barDir val="bar"/>
        <c:grouping val="clustered"/>
        <c:varyColors val="0"/>
        <c:ser>
          <c:idx val="0"/>
          <c:order val="0"/>
          <c:invertIfNegative val="0"/>
          <c:cat>
            <c:strRef>
              <c:f>'Staffing - fixed term'!$A$75:$A$78</c:f>
              <c:strCache>
                <c:ptCount val="4"/>
                <c:pt idx="0">
                  <c:v>0.5 FTE</c:v>
                </c:pt>
                <c:pt idx="1">
                  <c:v>1.0 FTE</c:v>
                </c:pt>
                <c:pt idx="2">
                  <c:v>1.5 FTE</c:v>
                </c:pt>
                <c:pt idx="3">
                  <c:v>2.0 FTE</c:v>
                </c:pt>
              </c:strCache>
            </c:strRef>
          </c:cat>
          <c:val>
            <c:numRef>
              <c:f>'Staffing - fixed term'!$B$75:$B$78</c:f>
              <c:numCache>
                <c:formatCode>General</c:formatCode>
                <c:ptCount val="4"/>
                <c:pt idx="0">
                  <c:v>1.0</c:v>
                </c:pt>
                <c:pt idx="1">
                  <c:v>4.0</c:v>
                </c:pt>
                <c:pt idx="3">
                  <c:v>1.0</c:v>
                </c:pt>
              </c:numCache>
            </c:numRef>
          </c:val>
        </c:ser>
        <c:dLbls>
          <c:showLegendKey val="0"/>
          <c:showVal val="0"/>
          <c:showCatName val="0"/>
          <c:showSerName val="0"/>
          <c:showPercent val="0"/>
          <c:showBubbleSize val="0"/>
        </c:dLbls>
        <c:gapWidth val="150"/>
        <c:axId val="-2105442792"/>
        <c:axId val="-2105439848"/>
      </c:barChart>
      <c:catAx>
        <c:axId val="-2105442792"/>
        <c:scaling>
          <c:orientation val="maxMin"/>
        </c:scaling>
        <c:delete val="0"/>
        <c:axPos val="l"/>
        <c:majorTickMark val="out"/>
        <c:minorTickMark val="none"/>
        <c:tickLblPos val="nextTo"/>
        <c:crossAx val="-2105439848"/>
        <c:crosses val="autoZero"/>
        <c:auto val="1"/>
        <c:lblAlgn val="ctr"/>
        <c:lblOffset val="100"/>
        <c:noMultiLvlLbl val="0"/>
      </c:catAx>
      <c:valAx>
        <c:axId val="-2105439848"/>
        <c:scaling>
          <c:orientation val="minMax"/>
        </c:scaling>
        <c:delete val="0"/>
        <c:axPos val="t"/>
        <c:majorGridlines/>
        <c:numFmt formatCode="General" sourceLinked="1"/>
        <c:majorTickMark val="out"/>
        <c:minorTickMark val="none"/>
        <c:tickLblPos val="nextTo"/>
        <c:crossAx val="-2105442792"/>
        <c:crosses val="autoZero"/>
        <c:crossBetween val="between"/>
      </c:valAx>
    </c:plotArea>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2"/>
    </mc:Choice>
    <mc:Fallback>
      <c:style val="12"/>
    </mc:Fallback>
  </mc:AlternateContent>
  <c:chart>
    <c:autoTitleDeleted val="0"/>
    <c:plotArea>
      <c:layout/>
      <c:barChart>
        <c:barDir val="bar"/>
        <c:grouping val="clustered"/>
        <c:varyColors val="0"/>
        <c:ser>
          <c:idx val="0"/>
          <c:order val="0"/>
          <c:invertIfNegative val="0"/>
          <c:cat>
            <c:strRef>
              <c:f>'Staffing - permanent'!$A$2:$A$5</c:f>
              <c:strCache>
                <c:ptCount val="4"/>
                <c:pt idx="0">
                  <c:v>0.5 FTE</c:v>
                </c:pt>
                <c:pt idx="1">
                  <c:v>1.0 FTE</c:v>
                </c:pt>
                <c:pt idx="2">
                  <c:v>1.5 FTE</c:v>
                </c:pt>
                <c:pt idx="3">
                  <c:v>2.0 FTE</c:v>
                </c:pt>
              </c:strCache>
            </c:strRef>
          </c:cat>
          <c:val>
            <c:numRef>
              <c:f>'Staffing - permanent'!$B$2:$B$5</c:f>
              <c:numCache>
                <c:formatCode>General</c:formatCode>
                <c:ptCount val="4"/>
                <c:pt idx="0">
                  <c:v>2.0</c:v>
                </c:pt>
                <c:pt idx="1">
                  <c:v>1.0</c:v>
                </c:pt>
              </c:numCache>
            </c:numRef>
          </c:val>
        </c:ser>
        <c:dLbls>
          <c:showLegendKey val="0"/>
          <c:showVal val="0"/>
          <c:showCatName val="0"/>
          <c:showSerName val="0"/>
          <c:showPercent val="0"/>
          <c:showBubbleSize val="0"/>
        </c:dLbls>
        <c:gapWidth val="150"/>
        <c:axId val="-2105405768"/>
        <c:axId val="-2105402824"/>
      </c:barChart>
      <c:catAx>
        <c:axId val="-2105405768"/>
        <c:scaling>
          <c:orientation val="maxMin"/>
        </c:scaling>
        <c:delete val="0"/>
        <c:axPos val="l"/>
        <c:majorTickMark val="out"/>
        <c:minorTickMark val="none"/>
        <c:tickLblPos val="nextTo"/>
        <c:crossAx val="-2105402824"/>
        <c:crosses val="autoZero"/>
        <c:auto val="1"/>
        <c:lblAlgn val="ctr"/>
        <c:lblOffset val="100"/>
        <c:noMultiLvlLbl val="0"/>
      </c:catAx>
      <c:valAx>
        <c:axId val="-2105402824"/>
        <c:scaling>
          <c:orientation val="minMax"/>
        </c:scaling>
        <c:delete val="0"/>
        <c:axPos val="t"/>
        <c:majorGridlines/>
        <c:numFmt formatCode="General" sourceLinked="1"/>
        <c:majorTickMark val="out"/>
        <c:minorTickMark val="none"/>
        <c:tickLblPos val="nextTo"/>
        <c:crossAx val="-2105405768"/>
        <c:crosses val="autoZero"/>
        <c:crossBetween val="between"/>
      </c:valAx>
    </c:plotArea>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barChart>
        <c:barDir val="bar"/>
        <c:grouping val="clustered"/>
        <c:varyColors val="0"/>
        <c:ser>
          <c:idx val="0"/>
          <c:order val="0"/>
          <c:invertIfNegative val="0"/>
          <c:cat>
            <c:strRef>
              <c:f>'Staffing - permanent'!$A$23:$A$26</c:f>
              <c:strCache>
                <c:ptCount val="4"/>
                <c:pt idx="0">
                  <c:v>0.5 FTE</c:v>
                </c:pt>
                <c:pt idx="1">
                  <c:v>1.0 FTE</c:v>
                </c:pt>
                <c:pt idx="2">
                  <c:v>1.5 FTE</c:v>
                </c:pt>
                <c:pt idx="3">
                  <c:v>2.0 FTE</c:v>
                </c:pt>
              </c:strCache>
            </c:strRef>
          </c:cat>
          <c:val>
            <c:numRef>
              <c:f>'Staffing - permanent'!$B$23:$B$26</c:f>
              <c:numCache>
                <c:formatCode>General</c:formatCode>
                <c:ptCount val="4"/>
                <c:pt idx="0">
                  <c:v>2.0</c:v>
                </c:pt>
                <c:pt idx="1">
                  <c:v>2.0</c:v>
                </c:pt>
                <c:pt idx="3">
                  <c:v>3.0</c:v>
                </c:pt>
              </c:numCache>
            </c:numRef>
          </c:val>
        </c:ser>
        <c:dLbls>
          <c:showLegendKey val="0"/>
          <c:showVal val="0"/>
          <c:showCatName val="0"/>
          <c:showSerName val="0"/>
          <c:showPercent val="0"/>
          <c:showBubbleSize val="0"/>
        </c:dLbls>
        <c:gapWidth val="150"/>
        <c:axId val="-2105379352"/>
        <c:axId val="-2105376408"/>
      </c:barChart>
      <c:catAx>
        <c:axId val="-2105379352"/>
        <c:scaling>
          <c:orientation val="maxMin"/>
        </c:scaling>
        <c:delete val="0"/>
        <c:axPos val="l"/>
        <c:majorTickMark val="out"/>
        <c:minorTickMark val="none"/>
        <c:tickLblPos val="nextTo"/>
        <c:crossAx val="-2105376408"/>
        <c:crosses val="autoZero"/>
        <c:auto val="1"/>
        <c:lblAlgn val="ctr"/>
        <c:lblOffset val="100"/>
        <c:noMultiLvlLbl val="0"/>
      </c:catAx>
      <c:valAx>
        <c:axId val="-2105376408"/>
        <c:scaling>
          <c:orientation val="minMax"/>
        </c:scaling>
        <c:delete val="0"/>
        <c:axPos val="t"/>
        <c:majorGridlines/>
        <c:numFmt formatCode="General" sourceLinked="1"/>
        <c:majorTickMark val="out"/>
        <c:minorTickMark val="none"/>
        <c:tickLblPos val="nextTo"/>
        <c:crossAx val="-2105379352"/>
        <c:crosses val="autoZero"/>
        <c:crossBetween val="between"/>
      </c:valAx>
    </c:plotArea>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autoTitleDeleted val="0"/>
    <c:plotArea>
      <c:layout/>
      <c:barChart>
        <c:barDir val="bar"/>
        <c:grouping val="clustered"/>
        <c:varyColors val="0"/>
        <c:ser>
          <c:idx val="0"/>
          <c:order val="0"/>
          <c:invertIfNegative val="0"/>
          <c:cat>
            <c:strRef>
              <c:f>'Staffing - permanent'!$A$42:$A$45</c:f>
              <c:strCache>
                <c:ptCount val="4"/>
                <c:pt idx="0">
                  <c:v>0.5 FTE</c:v>
                </c:pt>
                <c:pt idx="1">
                  <c:v>1.0 FTE</c:v>
                </c:pt>
                <c:pt idx="2">
                  <c:v>1.5 FTE</c:v>
                </c:pt>
                <c:pt idx="3">
                  <c:v>2.0 FTE</c:v>
                </c:pt>
              </c:strCache>
            </c:strRef>
          </c:cat>
          <c:val>
            <c:numRef>
              <c:f>'Staffing - permanent'!$B$42:$B$45</c:f>
              <c:numCache>
                <c:formatCode>General</c:formatCode>
                <c:ptCount val="4"/>
                <c:pt idx="0">
                  <c:v>1.0</c:v>
                </c:pt>
                <c:pt idx="2">
                  <c:v>1.0</c:v>
                </c:pt>
                <c:pt idx="3">
                  <c:v>1.0</c:v>
                </c:pt>
              </c:numCache>
            </c:numRef>
          </c:val>
        </c:ser>
        <c:dLbls>
          <c:showLegendKey val="0"/>
          <c:showVal val="0"/>
          <c:showCatName val="0"/>
          <c:showSerName val="0"/>
          <c:showPercent val="0"/>
          <c:showBubbleSize val="0"/>
        </c:dLbls>
        <c:gapWidth val="150"/>
        <c:axId val="-2105353752"/>
        <c:axId val="-2105350808"/>
      </c:barChart>
      <c:catAx>
        <c:axId val="-2105353752"/>
        <c:scaling>
          <c:orientation val="maxMin"/>
        </c:scaling>
        <c:delete val="0"/>
        <c:axPos val="l"/>
        <c:majorTickMark val="out"/>
        <c:minorTickMark val="none"/>
        <c:tickLblPos val="nextTo"/>
        <c:crossAx val="-2105350808"/>
        <c:crosses val="autoZero"/>
        <c:auto val="1"/>
        <c:lblAlgn val="ctr"/>
        <c:lblOffset val="100"/>
        <c:noMultiLvlLbl val="0"/>
      </c:catAx>
      <c:valAx>
        <c:axId val="-2105350808"/>
        <c:scaling>
          <c:orientation val="minMax"/>
        </c:scaling>
        <c:delete val="0"/>
        <c:axPos val="t"/>
        <c:majorGridlines/>
        <c:numFmt formatCode="General" sourceLinked="1"/>
        <c:majorTickMark val="out"/>
        <c:minorTickMark val="none"/>
        <c:tickLblPos val="nextTo"/>
        <c:crossAx val="-2105353752"/>
        <c:crosses val="autoZero"/>
        <c:crossBetween val="between"/>
      </c:valAx>
    </c:plotArea>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4"/>
    </mc:Choice>
    <mc:Fallback>
      <c:style val="14"/>
    </mc:Fallback>
  </mc:AlternateContent>
  <c:chart>
    <c:autoTitleDeleted val="0"/>
    <c:plotArea>
      <c:layout/>
      <c:barChart>
        <c:barDir val="bar"/>
        <c:grouping val="clustered"/>
        <c:varyColors val="0"/>
        <c:ser>
          <c:idx val="0"/>
          <c:order val="0"/>
          <c:invertIfNegative val="0"/>
          <c:cat>
            <c:strRef>
              <c:f>'Staffing - permanent'!$A$62:$A$65</c:f>
              <c:strCache>
                <c:ptCount val="4"/>
                <c:pt idx="0">
                  <c:v>0.5 FTE</c:v>
                </c:pt>
                <c:pt idx="1">
                  <c:v>1.0 FTE</c:v>
                </c:pt>
                <c:pt idx="2">
                  <c:v>1.5 FTE</c:v>
                </c:pt>
                <c:pt idx="3">
                  <c:v>2.0 FTE</c:v>
                </c:pt>
              </c:strCache>
            </c:strRef>
          </c:cat>
          <c:val>
            <c:numRef>
              <c:f>'Staffing - permanent'!$B$62:$B$65</c:f>
              <c:numCache>
                <c:formatCode>General</c:formatCode>
                <c:ptCount val="4"/>
                <c:pt idx="0">
                  <c:v>2.0</c:v>
                </c:pt>
                <c:pt idx="1">
                  <c:v>1.0</c:v>
                </c:pt>
              </c:numCache>
            </c:numRef>
          </c:val>
        </c:ser>
        <c:dLbls>
          <c:showLegendKey val="0"/>
          <c:showVal val="0"/>
          <c:showCatName val="0"/>
          <c:showSerName val="0"/>
          <c:showPercent val="0"/>
          <c:showBubbleSize val="0"/>
        </c:dLbls>
        <c:gapWidth val="150"/>
        <c:axId val="-2105328280"/>
        <c:axId val="-2105325336"/>
      </c:barChart>
      <c:catAx>
        <c:axId val="-2105328280"/>
        <c:scaling>
          <c:orientation val="maxMin"/>
        </c:scaling>
        <c:delete val="0"/>
        <c:axPos val="l"/>
        <c:majorTickMark val="out"/>
        <c:minorTickMark val="none"/>
        <c:tickLblPos val="nextTo"/>
        <c:crossAx val="-2105325336"/>
        <c:crosses val="autoZero"/>
        <c:auto val="1"/>
        <c:lblAlgn val="ctr"/>
        <c:lblOffset val="100"/>
        <c:noMultiLvlLbl val="0"/>
      </c:catAx>
      <c:valAx>
        <c:axId val="-2105325336"/>
        <c:scaling>
          <c:orientation val="minMax"/>
        </c:scaling>
        <c:delete val="0"/>
        <c:axPos val="t"/>
        <c:majorGridlines/>
        <c:numFmt formatCode="General" sourceLinked="1"/>
        <c:majorTickMark val="out"/>
        <c:minorTickMark val="none"/>
        <c:tickLblPos val="nextTo"/>
        <c:crossAx val="-2105328280"/>
        <c:crosses val="autoZero"/>
        <c:crossBetween val="between"/>
      </c:valAx>
    </c:plotArea>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autoTitleDeleted val="0"/>
    <c:plotArea>
      <c:layout/>
      <c:barChart>
        <c:barDir val="bar"/>
        <c:grouping val="clustered"/>
        <c:varyColors val="0"/>
        <c:ser>
          <c:idx val="0"/>
          <c:order val="0"/>
          <c:invertIfNegative val="0"/>
          <c:cat>
            <c:strRef>
              <c:f>'Staffing - permanent'!$A$81:$A$84</c:f>
              <c:strCache>
                <c:ptCount val="4"/>
                <c:pt idx="0">
                  <c:v>0.5 FTE</c:v>
                </c:pt>
                <c:pt idx="1">
                  <c:v>1.0 FTE</c:v>
                </c:pt>
                <c:pt idx="2">
                  <c:v>1.5 FTE</c:v>
                </c:pt>
                <c:pt idx="3">
                  <c:v>2.0 FTE</c:v>
                </c:pt>
              </c:strCache>
            </c:strRef>
          </c:cat>
          <c:val>
            <c:numRef>
              <c:f>'Staffing - permanent'!$B$81:$B$84</c:f>
              <c:numCache>
                <c:formatCode>General</c:formatCode>
                <c:ptCount val="4"/>
                <c:pt idx="0">
                  <c:v>3.0</c:v>
                </c:pt>
                <c:pt idx="1">
                  <c:v>2.0</c:v>
                </c:pt>
                <c:pt idx="3">
                  <c:v>1.0</c:v>
                </c:pt>
              </c:numCache>
            </c:numRef>
          </c:val>
        </c:ser>
        <c:dLbls>
          <c:showLegendKey val="0"/>
          <c:showVal val="0"/>
          <c:showCatName val="0"/>
          <c:showSerName val="0"/>
          <c:showPercent val="0"/>
          <c:showBubbleSize val="0"/>
        </c:dLbls>
        <c:gapWidth val="150"/>
        <c:axId val="-2105302664"/>
        <c:axId val="-2105299720"/>
      </c:barChart>
      <c:catAx>
        <c:axId val="-2105302664"/>
        <c:scaling>
          <c:orientation val="maxMin"/>
        </c:scaling>
        <c:delete val="0"/>
        <c:axPos val="l"/>
        <c:majorTickMark val="out"/>
        <c:minorTickMark val="none"/>
        <c:tickLblPos val="nextTo"/>
        <c:crossAx val="-2105299720"/>
        <c:crosses val="autoZero"/>
        <c:auto val="1"/>
        <c:lblAlgn val="ctr"/>
        <c:lblOffset val="100"/>
        <c:noMultiLvlLbl val="0"/>
      </c:catAx>
      <c:valAx>
        <c:axId val="-2105299720"/>
        <c:scaling>
          <c:orientation val="minMax"/>
        </c:scaling>
        <c:delete val="0"/>
        <c:axPos val="t"/>
        <c:majorGridlines/>
        <c:numFmt formatCode="General" sourceLinked="1"/>
        <c:majorTickMark val="out"/>
        <c:minorTickMark val="none"/>
        <c:tickLblPos val="nextTo"/>
        <c:crossAx val="-2105302664"/>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pieChart>
        <c:varyColors val="1"/>
        <c:ser>
          <c:idx val="0"/>
          <c:order val="0"/>
          <c:dLbls>
            <c:dLblPos val="outEnd"/>
            <c:showLegendKey val="0"/>
            <c:showVal val="1"/>
            <c:showCatName val="0"/>
            <c:showSerName val="0"/>
            <c:showPercent val="0"/>
            <c:showBubbleSize val="0"/>
            <c:showLeaderLines val="1"/>
          </c:dLbls>
          <c:cat>
            <c:strRef>
              <c:f>'Policy - Service - Scope'!$A$13:$A$15</c:f>
              <c:strCache>
                <c:ptCount val="3"/>
                <c:pt idx="0">
                  <c:v>Yes</c:v>
                </c:pt>
                <c:pt idx="1">
                  <c:v>Under development</c:v>
                </c:pt>
                <c:pt idx="2">
                  <c:v>No</c:v>
                </c:pt>
              </c:strCache>
            </c:strRef>
          </c:cat>
          <c:val>
            <c:numRef>
              <c:f>'Policy - Service - Scope'!$B$13:$B$15</c:f>
              <c:numCache>
                <c:formatCode>General</c:formatCode>
                <c:ptCount val="3"/>
                <c:pt idx="0">
                  <c:v>6.0</c:v>
                </c:pt>
                <c:pt idx="1">
                  <c:v>25.0</c:v>
                </c:pt>
                <c:pt idx="2">
                  <c:v>7.0</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clustered"/>
        <c:varyColors val="0"/>
        <c:ser>
          <c:idx val="0"/>
          <c:order val="0"/>
          <c:tx>
            <c:strRef>
              <c:f>'Staffing - composite'!$B$1</c:f>
              <c:strCache>
                <c:ptCount val="1"/>
                <c:pt idx="0">
                  <c:v>Fixed Term</c:v>
                </c:pt>
              </c:strCache>
            </c:strRef>
          </c:tx>
          <c:invertIfNegative val="0"/>
          <c:cat>
            <c:numRef>
              <c:f>'Staffing - composite'!$A$2:$A$5</c:f>
              <c:numCache>
                <c:formatCode>General</c:formatCode>
                <c:ptCount val="4"/>
                <c:pt idx="0">
                  <c:v>0.5</c:v>
                </c:pt>
                <c:pt idx="1">
                  <c:v>1.0</c:v>
                </c:pt>
                <c:pt idx="2">
                  <c:v>1.5</c:v>
                </c:pt>
                <c:pt idx="3">
                  <c:v>2.0</c:v>
                </c:pt>
              </c:numCache>
            </c:numRef>
          </c:cat>
          <c:val>
            <c:numRef>
              <c:f>'Staffing - composite'!$B$2:$B$5</c:f>
              <c:numCache>
                <c:formatCode>General</c:formatCode>
                <c:ptCount val="4"/>
                <c:pt idx="0">
                  <c:v>4.0</c:v>
                </c:pt>
                <c:pt idx="1">
                  <c:v>6.0</c:v>
                </c:pt>
              </c:numCache>
            </c:numRef>
          </c:val>
        </c:ser>
        <c:ser>
          <c:idx val="1"/>
          <c:order val="1"/>
          <c:tx>
            <c:strRef>
              <c:f>'Staffing - composite'!$C$1</c:f>
              <c:strCache>
                <c:ptCount val="1"/>
                <c:pt idx="0">
                  <c:v>Permanent</c:v>
                </c:pt>
              </c:strCache>
            </c:strRef>
          </c:tx>
          <c:invertIfNegative val="0"/>
          <c:cat>
            <c:numRef>
              <c:f>'Staffing - composite'!$A$2:$A$5</c:f>
              <c:numCache>
                <c:formatCode>General</c:formatCode>
                <c:ptCount val="4"/>
                <c:pt idx="0">
                  <c:v>0.5</c:v>
                </c:pt>
                <c:pt idx="1">
                  <c:v>1.0</c:v>
                </c:pt>
                <c:pt idx="2">
                  <c:v>1.5</c:v>
                </c:pt>
                <c:pt idx="3">
                  <c:v>2.0</c:v>
                </c:pt>
              </c:numCache>
            </c:numRef>
          </c:cat>
          <c:val>
            <c:numRef>
              <c:f>'Staffing - composite'!$C$2:$C$5</c:f>
              <c:numCache>
                <c:formatCode>General</c:formatCode>
                <c:ptCount val="4"/>
                <c:pt idx="0">
                  <c:v>2.0</c:v>
                </c:pt>
                <c:pt idx="1">
                  <c:v>1.0</c:v>
                </c:pt>
              </c:numCache>
            </c:numRef>
          </c:val>
        </c:ser>
        <c:dLbls>
          <c:showLegendKey val="0"/>
          <c:showVal val="0"/>
          <c:showCatName val="0"/>
          <c:showSerName val="0"/>
          <c:showPercent val="0"/>
          <c:showBubbleSize val="0"/>
        </c:dLbls>
        <c:gapWidth val="150"/>
        <c:axId val="-2146884504"/>
        <c:axId val="-2146472392"/>
      </c:barChart>
      <c:catAx>
        <c:axId val="-2146884504"/>
        <c:scaling>
          <c:orientation val="minMax"/>
        </c:scaling>
        <c:delete val="0"/>
        <c:axPos val="l"/>
        <c:numFmt formatCode="General" sourceLinked="1"/>
        <c:majorTickMark val="out"/>
        <c:minorTickMark val="none"/>
        <c:tickLblPos val="nextTo"/>
        <c:crossAx val="-2146472392"/>
        <c:crosses val="autoZero"/>
        <c:auto val="1"/>
        <c:lblAlgn val="ctr"/>
        <c:lblOffset val="100"/>
        <c:noMultiLvlLbl val="0"/>
      </c:catAx>
      <c:valAx>
        <c:axId val="-2146472392"/>
        <c:scaling>
          <c:orientation val="minMax"/>
        </c:scaling>
        <c:delete val="0"/>
        <c:axPos val="b"/>
        <c:majorGridlines/>
        <c:numFmt formatCode="General" sourceLinked="1"/>
        <c:majorTickMark val="out"/>
        <c:minorTickMark val="none"/>
        <c:tickLblPos val="nextTo"/>
        <c:crossAx val="-2146884504"/>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clustered"/>
        <c:varyColors val="0"/>
        <c:ser>
          <c:idx val="0"/>
          <c:order val="0"/>
          <c:tx>
            <c:strRef>
              <c:f>'Staffing - composite'!$B$24</c:f>
              <c:strCache>
                <c:ptCount val="1"/>
                <c:pt idx="0">
                  <c:v>Fixed Term</c:v>
                </c:pt>
              </c:strCache>
            </c:strRef>
          </c:tx>
          <c:invertIfNegative val="0"/>
          <c:cat>
            <c:numRef>
              <c:f>'Staffing - composite'!$A$25:$A$28</c:f>
              <c:numCache>
                <c:formatCode>General</c:formatCode>
                <c:ptCount val="4"/>
                <c:pt idx="0">
                  <c:v>0.5</c:v>
                </c:pt>
                <c:pt idx="1">
                  <c:v>1.0</c:v>
                </c:pt>
                <c:pt idx="2">
                  <c:v>1.5</c:v>
                </c:pt>
                <c:pt idx="3">
                  <c:v>2.0</c:v>
                </c:pt>
              </c:numCache>
            </c:numRef>
          </c:cat>
          <c:val>
            <c:numRef>
              <c:f>'Staffing - composite'!$B$25:$B$28</c:f>
              <c:numCache>
                <c:formatCode>General</c:formatCode>
                <c:ptCount val="4"/>
                <c:pt idx="0">
                  <c:v>2.0</c:v>
                </c:pt>
                <c:pt idx="1">
                  <c:v>2.0</c:v>
                </c:pt>
                <c:pt idx="2">
                  <c:v>1.0</c:v>
                </c:pt>
              </c:numCache>
            </c:numRef>
          </c:val>
        </c:ser>
        <c:ser>
          <c:idx val="1"/>
          <c:order val="1"/>
          <c:tx>
            <c:strRef>
              <c:f>'Staffing - composite'!$C$24</c:f>
              <c:strCache>
                <c:ptCount val="1"/>
                <c:pt idx="0">
                  <c:v>Permanent</c:v>
                </c:pt>
              </c:strCache>
            </c:strRef>
          </c:tx>
          <c:invertIfNegative val="0"/>
          <c:cat>
            <c:numRef>
              <c:f>'Staffing - composite'!$A$25:$A$28</c:f>
              <c:numCache>
                <c:formatCode>General</c:formatCode>
                <c:ptCount val="4"/>
                <c:pt idx="0">
                  <c:v>0.5</c:v>
                </c:pt>
                <c:pt idx="1">
                  <c:v>1.0</c:v>
                </c:pt>
                <c:pt idx="2">
                  <c:v>1.5</c:v>
                </c:pt>
                <c:pt idx="3">
                  <c:v>2.0</c:v>
                </c:pt>
              </c:numCache>
            </c:numRef>
          </c:cat>
          <c:val>
            <c:numRef>
              <c:f>'Staffing - composite'!$C$25:$C$28</c:f>
              <c:numCache>
                <c:formatCode>General</c:formatCode>
                <c:ptCount val="4"/>
                <c:pt idx="0">
                  <c:v>2.0</c:v>
                </c:pt>
                <c:pt idx="1">
                  <c:v>2.0</c:v>
                </c:pt>
                <c:pt idx="3">
                  <c:v>3.0</c:v>
                </c:pt>
              </c:numCache>
            </c:numRef>
          </c:val>
        </c:ser>
        <c:dLbls>
          <c:showLegendKey val="0"/>
          <c:showVal val="0"/>
          <c:showCatName val="0"/>
          <c:showSerName val="0"/>
          <c:showPercent val="0"/>
          <c:showBubbleSize val="0"/>
        </c:dLbls>
        <c:gapWidth val="150"/>
        <c:axId val="2135588088"/>
        <c:axId val="2135590360"/>
      </c:barChart>
      <c:catAx>
        <c:axId val="2135588088"/>
        <c:scaling>
          <c:orientation val="minMax"/>
        </c:scaling>
        <c:delete val="0"/>
        <c:axPos val="l"/>
        <c:numFmt formatCode="General" sourceLinked="1"/>
        <c:majorTickMark val="out"/>
        <c:minorTickMark val="none"/>
        <c:tickLblPos val="nextTo"/>
        <c:crossAx val="2135590360"/>
        <c:crosses val="autoZero"/>
        <c:auto val="1"/>
        <c:lblAlgn val="ctr"/>
        <c:lblOffset val="100"/>
        <c:noMultiLvlLbl val="0"/>
      </c:catAx>
      <c:valAx>
        <c:axId val="2135590360"/>
        <c:scaling>
          <c:orientation val="minMax"/>
        </c:scaling>
        <c:delete val="0"/>
        <c:axPos val="b"/>
        <c:majorGridlines/>
        <c:numFmt formatCode="General" sourceLinked="1"/>
        <c:majorTickMark val="out"/>
        <c:minorTickMark val="none"/>
        <c:tickLblPos val="nextTo"/>
        <c:crossAx val="2135588088"/>
        <c:crosses val="autoZero"/>
        <c:crossBetween val="between"/>
        <c:majorUnit val="1.0"/>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clustered"/>
        <c:varyColors val="0"/>
        <c:ser>
          <c:idx val="0"/>
          <c:order val="0"/>
          <c:tx>
            <c:strRef>
              <c:f>'Staffing - composite'!$B$42</c:f>
              <c:strCache>
                <c:ptCount val="1"/>
                <c:pt idx="0">
                  <c:v>Fixed Term</c:v>
                </c:pt>
              </c:strCache>
            </c:strRef>
          </c:tx>
          <c:invertIfNegative val="0"/>
          <c:cat>
            <c:numRef>
              <c:f>'Staffing - composite'!$A$43:$A$46</c:f>
              <c:numCache>
                <c:formatCode>General</c:formatCode>
                <c:ptCount val="4"/>
                <c:pt idx="0">
                  <c:v>0.5</c:v>
                </c:pt>
                <c:pt idx="1">
                  <c:v>1.0</c:v>
                </c:pt>
                <c:pt idx="2">
                  <c:v>1.5</c:v>
                </c:pt>
                <c:pt idx="3">
                  <c:v>2.0</c:v>
                </c:pt>
              </c:numCache>
            </c:numRef>
          </c:cat>
          <c:val>
            <c:numRef>
              <c:f>'Staffing - composite'!$B$43:$B$46</c:f>
              <c:numCache>
                <c:formatCode>General</c:formatCode>
                <c:ptCount val="4"/>
                <c:pt idx="0">
                  <c:v>3.0</c:v>
                </c:pt>
                <c:pt idx="1">
                  <c:v>3.0</c:v>
                </c:pt>
                <c:pt idx="3">
                  <c:v>1.0</c:v>
                </c:pt>
              </c:numCache>
            </c:numRef>
          </c:val>
        </c:ser>
        <c:ser>
          <c:idx val="1"/>
          <c:order val="1"/>
          <c:tx>
            <c:strRef>
              <c:f>'Staffing - composite'!$C$42</c:f>
              <c:strCache>
                <c:ptCount val="1"/>
                <c:pt idx="0">
                  <c:v>Permanent</c:v>
                </c:pt>
              </c:strCache>
            </c:strRef>
          </c:tx>
          <c:invertIfNegative val="0"/>
          <c:cat>
            <c:numRef>
              <c:f>'Staffing - composite'!$A$43:$A$46</c:f>
              <c:numCache>
                <c:formatCode>General</c:formatCode>
                <c:ptCount val="4"/>
                <c:pt idx="0">
                  <c:v>0.5</c:v>
                </c:pt>
                <c:pt idx="1">
                  <c:v>1.0</c:v>
                </c:pt>
                <c:pt idx="2">
                  <c:v>1.5</c:v>
                </c:pt>
                <c:pt idx="3">
                  <c:v>2.0</c:v>
                </c:pt>
              </c:numCache>
            </c:numRef>
          </c:cat>
          <c:val>
            <c:numRef>
              <c:f>'Staffing - composite'!$C$43:$C$46</c:f>
              <c:numCache>
                <c:formatCode>General</c:formatCode>
                <c:ptCount val="4"/>
                <c:pt idx="0">
                  <c:v>1.0</c:v>
                </c:pt>
                <c:pt idx="2">
                  <c:v>1.0</c:v>
                </c:pt>
                <c:pt idx="3">
                  <c:v>1.0</c:v>
                </c:pt>
              </c:numCache>
            </c:numRef>
          </c:val>
        </c:ser>
        <c:dLbls>
          <c:showLegendKey val="0"/>
          <c:showVal val="0"/>
          <c:showCatName val="0"/>
          <c:showSerName val="0"/>
          <c:showPercent val="0"/>
          <c:showBubbleSize val="0"/>
        </c:dLbls>
        <c:gapWidth val="150"/>
        <c:axId val="-2144201576"/>
        <c:axId val="-2146456008"/>
      </c:barChart>
      <c:catAx>
        <c:axId val="-2144201576"/>
        <c:scaling>
          <c:orientation val="minMax"/>
        </c:scaling>
        <c:delete val="0"/>
        <c:axPos val="l"/>
        <c:numFmt formatCode="General" sourceLinked="1"/>
        <c:majorTickMark val="out"/>
        <c:minorTickMark val="none"/>
        <c:tickLblPos val="nextTo"/>
        <c:crossAx val="-2146456008"/>
        <c:crosses val="autoZero"/>
        <c:auto val="1"/>
        <c:lblAlgn val="ctr"/>
        <c:lblOffset val="100"/>
        <c:noMultiLvlLbl val="0"/>
      </c:catAx>
      <c:valAx>
        <c:axId val="-2146456008"/>
        <c:scaling>
          <c:orientation val="minMax"/>
        </c:scaling>
        <c:delete val="0"/>
        <c:axPos val="b"/>
        <c:majorGridlines/>
        <c:numFmt formatCode="General" sourceLinked="1"/>
        <c:majorTickMark val="out"/>
        <c:minorTickMark val="none"/>
        <c:tickLblPos val="nextTo"/>
        <c:crossAx val="-2144201576"/>
        <c:crosses val="autoZero"/>
        <c:crossBetween val="between"/>
        <c:majorUnit val="1.0"/>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clustered"/>
        <c:varyColors val="0"/>
        <c:ser>
          <c:idx val="0"/>
          <c:order val="0"/>
          <c:tx>
            <c:strRef>
              <c:f>'Staffing - composite'!$B$62</c:f>
              <c:strCache>
                <c:ptCount val="1"/>
                <c:pt idx="0">
                  <c:v>Fixed Term</c:v>
                </c:pt>
              </c:strCache>
            </c:strRef>
          </c:tx>
          <c:invertIfNegative val="0"/>
          <c:cat>
            <c:numRef>
              <c:f>'Staffing - composite'!$A$63:$A$66</c:f>
              <c:numCache>
                <c:formatCode>General</c:formatCode>
                <c:ptCount val="4"/>
                <c:pt idx="0">
                  <c:v>0.5</c:v>
                </c:pt>
                <c:pt idx="1">
                  <c:v>1.0</c:v>
                </c:pt>
                <c:pt idx="2">
                  <c:v>1.5</c:v>
                </c:pt>
                <c:pt idx="3">
                  <c:v>2.0</c:v>
                </c:pt>
              </c:numCache>
            </c:numRef>
          </c:cat>
          <c:val>
            <c:numRef>
              <c:f>'Staffing - composite'!$B$63:$B$66</c:f>
              <c:numCache>
                <c:formatCode>General</c:formatCode>
                <c:ptCount val="4"/>
                <c:pt idx="1">
                  <c:v>1.0</c:v>
                </c:pt>
                <c:pt idx="3">
                  <c:v>1.0</c:v>
                </c:pt>
              </c:numCache>
            </c:numRef>
          </c:val>
        </c:ser>
        <c:ser>
          <c:idx val="1"/>
          <c:order val="1"/>
          <c:tx>
            <c:strRef>
              <c:f>'Staffing - composite'!$C$62</c:f>
              <c:strCache>
                <c:ptCount val="1"/>
                <c:pt idx="0">
                  <c:v>Permanent</c:v>
                </c:pt>
              </c:strCache>
            </c:strRef>
          </c:tx>
          <c:invertIfNegative val="0"/>
          <c:cat>
            <c:numRef>
              <c:f>'Staffing - composite'!$A$63:$A$66</c:f>
              <c:numCache>
                <c:formatCode>General</c:formatCode>
                <c:ptCount val="4"/>
                <c:pt idx="0">
                  <c:v>0.5</c:v>
                </c:pt>
                <c:pt idx="1">
                  <c:v>1.0</c:v>
                </c:pt>
                <c:pt idx="2">
                  <c:v>1.5</c:v>
                </c:pt>
                <c:pt idx="3">
                  <c:v>2.0</c:v>
                </c:pt>
              </c:numCache>
            </c:numRef>
          </c:cat>
          <c:val>
            <c:numRef>
              <c:f>'Staffing - composite'!$C$63:$C$66</c:f>
              <c:numCache>
                <c:formatCode>General</c:formatCode>
                <c:ptCount val="4"/>
                <c:pt idx="0">
                  <c:v>2.0</c:v>
                </c:pt>
                <c:pt idx="1">
                  <c:v>1.0</c:v>
                </c:pt>
              </c:numCache>
            </c:numRef>
          </c:val>
        </c:ser>
        <c:dLbls>
          <c:showLegendKey val="0"/>
          <c:showVal val="0"/>
          <c:showCatName val="0"/>
          <c:showSerName val="0"/>
          <c:showPercent val="0"/>
          <c:showBubbleSize val="0"/>
        </c:dLbls>
        <c:gapWidth val="150"/>
        <c:axId val="2134552472"/>
        <c:axId val="2134559960"/>
      </c:barChart>
      <c:catAx>
        <c:axId val="2134552472"/>
        <c:scaling>
          <c:orientation val="minMax"/>
        </c:scaling>
        <c:delete val="0"/>
        <c:axPos val="l"/>
        <c:numFmt formatCode="General" sourceLinked="1"/>
        <c:majorTickMark val="out"/>
        <c:minorTickMark val="none"/>
        <c:tickLblPos val="nextTo"/>
        <c:crossAx val="2134559960"/>
        <c:crosses val="autoZero"/>
        <c:auto val="1"/>
        <c:lblAlgn val="ctr"/>
        <c:lblOffset val="100"/>
        <c:noMultiLvlLbl val="0"/>
      </c:catAx>
      <c:valAx>
        <c:axId val="2134559960"/>
        <c:scaling>
          <c:orientation val="minMax"/>
        </c:scaling>
        <c:delete val="0"/>
        <c:axPos val="b"/>
        <c:majorGridlines/>
        <c:numFmt formatCode="General" sourceLinked="1"/>
        <c:majorTickMark val="out"/>
        <c:minorTickMark val="none"/>
        <c:tickLblPos val="nextTo"/>
        <c:crossAx val="2134552472"/>
        <c:crosses val="autoZero"/>
        <c:crossBetween val="between"/>
        <c:majorUnit val="1.0"/>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clustered"/>
        <c:varyColors val="0"/>
        <c:ser>
          <c:idx val="0"/>
          <c:order val="0"/>
          <c:tx>
            <c:strRef>
              <c:f>'Staffing - composite'!$B$83</c:f>
              <c:strCache>
                <c:ptCount val="1"/>
                <c:pt idx="0">
                  <c:v>Fixed Term</c:v>
                </c:pt>
              </c:strCache>
            </c:strRef>
          </c:tx>
          <c:invertIfNegative val="0"/>
          <c:cat>
            <c:numRef>
              <c:f>'Staffing - composite'!$A$84:$A$87</c:f>
              <c:numCache>
                <c:formatCode>General</c:formatCode>
                <c:ptCount val="4"/>
                <c:pt idx="0">
                  <c:v>0.5</c:v>
                </c:pt>
                <c:pt idx="1">
                  <c:v>1.0</c:v>
                </c:pt>
                <c:pt idx="2">
                  <c:v>1.5</c:v>
                </c:pt>
                <c:pt idx="3">
                  <c:v>2.0</c:v>
                </c:pt>
              </c:numCache>
            </c:numRef>
          </c:cat>
          <c:val>
            <c:numRef>
              <c:f>'Staffing - composite'!$B$84:$B$87</c:f>
              <c:numCache>
                <c:formatCode>General</c:formatCode>
                <c:ptCount val="4"/>
                <c:pt idx="0">
                  <c:v>1.0</c:v>
                </c:pt>
                <c:pt idx="1">
                  <c:v>4.0</c:v>
                </c:pt>
                <c:pt idx="3">
                  <c:v>1.0</c:v>
                </c:pt>
              </c:numCache>
            </c:numRef>
          </c:val>
        </c:ser>
        <c:ser>
          <c:idx val="1"/>
          <c:order val="1"/>
          <c:tx>
            <c:strRef>
              <c:f>'Staffing - composite'!$C$83</c:f>
              <c:strCache>
                <c:ptCount val="1"/>
                <c:pt idx="0">
                  <c:v>Permanent</c:v>
                </c:pt>
              </c:strCache>
            </c:strRef>
          </c:tx>
          <c:invertIfNegative val="0"/>
          <c:cat>
            <c:numRef>
              <c:f>'Staffing - composite'!$A$84:$A$87</c:f>
              <c:numCache>
                <c:formatCode>General</c:formatCode>
                <c:ptCount val="4"/>
                <c:pt idx="0">
                  <c:v>0.5</c:v>
                </c:pt>
                <c:pt idx="1">
                  <c:v>1.0</c:v>
                </c:pt>
                <c:pt idx="2">
                  <c:v>1.5</c:v>
                </c:pt>
                <c:pt idx="3">
                  <c:v>2.0</c:v>
                </c:pt>
              </c:numCache>
            </c:numRef>
          </c:cat>
          <c:val>
            <c:numRef>
              <c:f>'Staffing - composite'!$C$84:$C$87</c:f>
              <c:numCache>
                <c:formatCode>General</c:formatCode>
                <c:ptCount val="4"/>
                <c:pt idx="0">
                  <c:v>3.0</c:v>
                </c:pt>
                <c:pt idx="1">
                  <c:v>2.0</c:v>
                </c:pt>
                <c:pt idx="3">
                  <c:v>1.0</c:v>
                </c:pt>
              </c:numCache>
            </c:numRef>
          </c:val>
        </c:ser>
        <c:dLbls>
          <c:showLegendKey val="0"/>
          <c:showVal val="0"/>
          <c:showCatName val="0"/>
          <c:showSerName val="0"/>
          <c:showPercent val="0"/>
          <c:showBubbleSize val="0"/>
        </c:dLbls>
        <c:gapWidth val="150"/>
        <c:axId val="-2144332184"/>
        <c:axId val="-2144330776"/>
      </c:barChart>
      <c:catAx>
        <c:axId val="-2144332184"/>
        <c:scaling>
          <c:orientation val="minMax"/>
        </c:scaling>
        <c:delete val="0"/>
        <c:axPos val="l"/>
        <c:numFmt formatCode="General" sourceLinked="1"/>
        <c:majorTickMark val="out"/>
        <c:minorTickMark val="none"/>
        <c:tickLblPos val="nextTo"/>
        <c:crossAx val="-2144330776"/>
        <c:crosses val="autoZero"/>
        <c:auto val="1"/>
        <c:lblAlgn val="ctr"/>
        <c:lblOffset val="100"/>
        <c:noMultiLvlLbl val="0"/>
      </c:catAx>
      <c:valAx>
        <c:axId val="-2144330776"/>
        <c:scaling>
          <c:orientation val="minMax"/>
        </c:scaling>
        <c:delete val="0"/>
        <c:axPos val="b"/>
        <c:majorGridlines/>
        <c:numFmt formatCode="General" sourceLinked="1"/>
        <c:majorTickMark val="out"/>
        <c:minorTickMark val="none"/>
        <c:tickLblPos val="nextTo"/>
        <c:crossAx val="-2144332184"/>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barChart>
        <c:barDir val="bar"/>
        <c:grouping val="clustered"/>
        <c:varyColors val="0"/>
        <c:ser>
          <c:idx val="0"/>
          <c:order val="0"/>
          <c:invertIfNegative val="0"/>
          <c:cat>
            <c:strRef>
              <c:f>Support!$A$2:$A$7</c:f>
              <c:strCache>
                <c:ptCount val="6"/>
                <c:pt idx="0">
                  <c:v>Online resources</c:v>
                </c:pt>
                <c:pt idx="1">
                  <c:v>Formal training sessions</c:v>
                </c:pt>
                <c:pt idx="2">
                  <c:v>1:1 support</c:v>
                </c:pt>
                <c:pt idx="3">
                  <c:v>Peer-to-peer</c:v>
                </c:pt>
                <c:pt idx="4">
                  <c:v>Under development</c:v>
                </c:pt>
                <c:pt idx="5">
                  <c:v>Other</c:v>
                </c:pt>
              </c:strCache>
            </c:strRef>
          </c:cat>
          <c:val>
            <c:numRef>
              <c:f>Support!$B$2:$B$7</c:f>
              <c:numCache>
                <c:formatCode>General</c:formatCode>
                <c:ptCount val="6"/>
                <c:pt idx="0">
                  <c:v>18.0</c:v>
                </c:pt>
                <c:pt idx="1">
                  <c:v>19.0</c:v>
                </c:pt>
                <c:pt idx="2">
                  <c:v>16.0</c:v>
                </c:pt>
                <c:pt idx="3">
                  <c:v>2.0</c:v>
                </c:pt>
                <c:pt idx="4">
                  <c:v>22.0</c:v>
                </c:pt>
              </c:numCache>
            </c:numRef>
          </c:val>
        </c:ser>
        <c:dLbls>
          <c:showLegendKey val="0"/>
          <c:showVal val="0"/>
          <c:showCatName val="0"/>
          <c:showSerName val="0"/>
          <c:showPercent val="0"/>
          <c:showBubbleSize val="0"/>
        </c:dLbls>
        <c:gapWidth val="150"/>
        <c:axId val="-2105262808"/>
        <c:axId val="-2105259800"/>
      </c:barChart>
      <c:catAx>
        <c:axId val="-2105262808"/>
        <c:scaling>
          <c:orientation val="maxMin"/>
        </c:scaling>
        <c:delete val="0"/>
        <c:axPos val="l"/>
        <c:majorTickMark val="out"/>
        <c:minorTickMark val="none"/>
        <c:tickLblPos val="nextTo"/>
        <c:crossAx val="-2105259800"/>
        <c:crosses val="autoZero"/>
        <c:auto val="1"/>
        <c:lblAlgn val="ctr"/>
        <c:lblOffset val="100"/>
        <c:noMultiLvlLbl val="0"/>
      </c:catAx>
      <c:valAx>
        <c:axId val="-2105259800"/>
        <c:scaling>
          <c:orientation val="minMax"/>
        </c:scaling>
        <c:delete val="0"/>
        <c:axPos val="t"/>
        <c:majorGridlines/>
        <c:numFmt formatCode="General" sourceLinked="1"/>
        <c:majorTickMark val="out"/>
        <c:minorTickMark val="none"/>
        <c:tickLblPos val="nextTo"/>
        <c:crossAx val="-2105262808"/>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pieChart>
        <c:varyColors val="1"/>
        <c:ser>
          <c:idx val="0"/>
          <c:order val="0"/>
          <c:dLbls>
            <c:dLblPos val="outEnd"/>
            <c:showLegendKey val="0"/>
            <c:showVal val="1"/>
            <c:showCatName val="0"/>
            <c:showSerName val="0"/>
            <c:showPercent val="0"/>
            <c:showBubbleSize val="0"/>
            <c:showLeaderLines val="1"/>
          </c:dLbls>
          <c:cat>
            <c:strRef>
              <c:f>'Policy - Service - Scope'!$A$25:$A$30</c:f>
              <c:strCache>
                <c:ptCount val="6"/>
                <c:pt idx="0">
                  <c:v>Mandate for all research projects</c:v>
                </c:pt>
                <c:pt idx="1">
                  <c:v>Mandate for certain funders</c:v>
                </c:pt>
                <c:pt idx="2">
                  <c:v>Repository of last resort</c:v>
                </c:pt>
                <c:pt idx="3">
                  <c:v>No mandate</c:v>
                </c:pt>
                <c:pt idx="4">
                  <c:v>To be decided</c:v>
                </c:pt>
                <c:pt idx="5">
                  <c:v>Other</c:v>
                </c:pt>
              </c:strCache>
            </c:strRef>
          </c:cat>
          <c:val>
            <c:numRef>
              <c:f>'Policy - Service - Scope'!$B$25:$B$30</c:f>
              <c:numCache>
                <c:formatCode>General</c:formatCode>
                <c:ptCount val="6"/>
                <c:pt idx="1">
                  <c:v>1.0</c:v>
                </c:pt>
                <c:pt idx="2">
                  <c:v>6.0</c:v>
                </c:pt>
                <c:pt idx="3">
                  <c:v>3.0</c:v>
                </c:pt>
                <c:pt idx="4">
                  <c:v>10.0</c:v>
                </c:pt>
                <c:pt idx="5">
                  <c:v>6.0</c:v>
                </c:pt>
              </c:numCache>
            </c:numRef>
          </c:val>
        </c:ser>
        <c:dLbls>
          <c:showLegendKey val="0"/>
          <c:showVal val="1"/>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barChart>
        <c:barDir val="bar"/>
        <c:grouping val="stacked"/>
        <c:varyColors val="0"/>
        <c:ser>
          <c:idx val="0"/>
          <c:order val="0"/>
          <c:invertIfNegative val="0"/>
          <c:cat>
            <c:strRef>
              <c:f>'Extent of data - Metadata'!$A$2:$A$7</c:f>
              <c:strCache>
                <c:ptCount val="6"/>
                <c:pt idx="0">
                  <c:v>Data cited in publications</c:v>
                </c:pt>
                <c:pt idx="1">
                  <c:v>Data needed for reproducibility</c:v>
                </c:pt>
                <c:pt idx="2">
                  <c:v>Data for long-term preservation purposes</c:v>
                </c:pt>
                <c:pt idx="3">
                  <c:v>Researcher working data</c:v>
                </c:pt>
                <c:pt idx="4">
                  <c:v>To be decided</c:v>
                </c:pt>
                <c:pt idx="5">
                  <c:v>Other</c:v>
                </c:pt>
              </c:strCache>
            </c:strRef>
          </c:cat>
          <c:val>
            <c:numRef>
              <c:f>'Extent of data - Metadata'!$B$2:$B$7</c:f>
              <c:numCache>
                <c:formatCode>General</c:formatCode>
                <c:ptCount val="6"/>
                <c:pt idx="0">
                  <c:v>7.0</c:v>
                </c:pt>
                <c:pt idx="1">
                  <c:v>6.0</c:v>
                </c:pt>
                <c:pt idx="2">
                  <c:v>8.0</c:v>
                </c:pt>
                <c:pt idx="3">
                  <c:v>4.0</c:v>
                </c:pt>
                <c:pt idx="4">
                  <c:v>14.0</c:v>
                </c:pt>
                <c:pt idx="5">
                  <c:v>3.0</c:v>
                </c:pt>
              </c:numCache>
            </c:numRef>
          </c:val>
        </c:ser>
        <c:dLbls>
          <c:showLegendKey val="0"/>
          <c:showVal val="0"/>
          <c:showCatName val="0"/>
          <c:showSerName val="0"/>
          <c:showPercent val="0"/>
          <c:showBubbleSize val="0"/>
        </c:dLbls>
        <c:gapWidth val="150"/>
        <c:overlap val="100"/>
        <c:axId val="-2105006936"/>
        <c:axId val="-2105003928"/>
      </c:barChart>
      <c:catAx>
        <c:axId val="-2105006936"/>
        <c:scaling>
          <c:orientation val="maxMin"/>
        </c:scaling>
        <c:delete val="0"/>
        <c:axPos val="l"/>
        <c:majorTickMark val="out"/>
        <c:minorTickMark val="none"/>
        <c:tickLblPos val="nextTo"/>
        <c:crossAx val="-2105003928"/>
        <c:crosses val="autoZero"/>
        <c:auto val="1"/>
        <c:lblAlgn val="ctr"/>
        <c:lblOffset val="100"/>
        <c:noMultiLvlLbl val="0"/>
      </c:catAx>
      <c:valAx>
        <c:axId val="-2105003928"/>
        <c:scaling>
          <c:orientation val="minMax"/>
        </c:scaling>
        <c:delete val="0"/>
        <c:axPos val="t"/>
        <c:majorGridlines/>
        <c:numFmt formatCode="General" sourceLinked="1"/>
        <c:majorTickMark val="out"/>
        <c:minorTickMark val="none"/>
        <c:tickLblPos val="nextTo"/>
        <c:crossAx val="-2105006936"/>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autoTitleDeleted val="0"/>
    <c:plotArea>
      <c:layout/>
      <c:pieChart>
        <c:varyColors val="1"/>
        <c:ser>
          <c:idx val="0"/>
          <c:order val="0"/>
          <c:dLbls>
            <c:dLblPos val="outEnd"/>
            <c:showLegendKey val="0"/>
            <c:showVal val="1"/>
            <c:showCatName val="0"/>
            <c:showSerName val="0"/>
            <c:showPercent val="0"/>
            <c:showBubbleSize val="0"/>
            <c:showLeaderLines val="1"/>
          </c:dLbls>
          <c:cat>
            <c:strRef>
              <c:f>'Extent of data - Metadata'!$A$27:$A$28</c:f>
              <c:strCache>
                <c:ptCount val="2"/>
                <c:pt idx="0">
                  <c:v>Metadata</c:v>
                </c:pt>
                <c:pt idx="1">
                  <c:v>Data sets</c:v>
                </c:pt>
              </c:strCache>
            </c:strRef>
          </c:cat>
          <c:val>
            <c:numRef>
              <c:f>'Extent of data - Metadata'!$B$27:$B$28</c:f>
              <c:numCache>
                <c:formatCode>General</c:formatCode>
                <c:ptCount val="2"/>
                <c:pt idx="0">
                  <c:v>22.0</c:v>
                </c:pt>
                <c:pt idx="1">
                  <c:v>22.0</c:v>
                </c:pt>
              </c:numCache>
            </c:numRef>
          </c:val>
        </c:ser>
        <c:dLbls>
          <c:dLblPos val="outEnd"/>
          <c:showLegendKey val="0"/>
          <c:showVal val="1"/>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4"/>
    </mc:Choice>
    <mc:Fallback>
      <c:style val="14"/>
    </mc:Fallback>
  </mc:AlternateContent>
  <c:chart>
    <c:autoTitleDeleted val="0"/>
    <c:plotArea>
      <c:layout/>
      <c:barChart>
        <c:barDir val="bar"/>
        <c:grouping val="clustered"/>
        <c:varyColors val="0"/>
        <c:ser>
          <c:idx val="0"/>
          <c:order val="0"/>
          <c:invertIfNegative val="0"/>
          <c:cat>
            <c:strRef>
              <c:f>Software!$A$2:$A$14</c:f>
              <c:strCache>
                <c:ptCount val="13"/>
                <c:pt idx="0">
                  <c:v>Symplectic</c:v>
                </c:pt>
                <c:pt idx="1">
                  <c:v>Pure</c:v>
                </c:pt>
                <c:pt idx="2">
                  <c:v>Converis</c:v>
                </c:pt>
                <c:pt idx="3">
                  <c:v>DSpace</c:v>
                </c:pt>
                <c:pt idx="4">
                  <c:v>ePrints</c:v>
                </c:pt>
                <c:pt idx="5">
                  <c:v>LabTrove</c:v>
                </c:pt>
                <c:pt idx="6">
                  <c:v>figshare</c:v>
                </c:pt>
                <c:pt idx="7">
                  <c:v>iRODS</c:v>
                </c:pt>
                <c:pt idx="8">
                  <c:v>VIVO</c:v>
                </c:pt>
                <c:pt idx="9">
                  <c:v>Taverna</c:v>
                </c:pt>
                <c:pt idx="10">
                  <c:v>myExperiment</c:v>
                </c:pt>
                <c:pt idx="11">
                  <c:v>DataStage</c:v>
                </c:pt>
                <c:pt idx="12">
                  <c:v>Other</c:v>
                </c:pt>
              </c:strCache>
            </c:strRef>
          </c:cat>
          <c:val>
            <c:numRef>
              <c:f>Software!$B$2:$B$14</c:f>
              <c:numCache>
                <c:formatCode>General</c:formatCode>
                <c:ptCount val="13"/>
                <c:pt idx="0">
                  <c:v>2.0</c:v>
                </c:pt>
                <c:pt idx="1">
                  <c:v>4.0</c:v>
                </c:pt>
                <c:pt idx="2">
                  <c:v>1.0</c:v>
                </c:pt>
                <c:pt idx="3">
                  <c:v>4.0</c:v>
                </c:pt>
                <c:pt idx="4">
                  <c:v>11.0</c:v>
                </c:pt>
                <c:pt idx="6">
                  <c:v>1.0</c:v>
                </c:pt>
                <c:pt idx="7">
                  <c:v>1.0</c:v>
                </c:pt>
                <c:pt idx="12">
                  <c:v>13.0</c:v>
                </c:pt>
              </c:numCache>
            </c:numRef>
          </c:val>
        </c:ser>
        <c:dLbls>
          <c:showLegendKey val="0"/>
          <c:showVal val="0"/>
          <c:showCatName val="0"/>
          <c:showSerName val="0"/>
          <c:showPercent val="0"/>
          <c:showBubbleSize val="0"/>
        </c:dLbls>
        <c:gapWidth val="150"/>
        <c:axId val="-2133396488"/>
        <c:axId val="2130626280"/>
      </c:barChart>
      <c:catAx>
        <c:axId val="-2133396488"/>
        <c:scaling>
          <c:orientation val="maxMin"/>
        </c:scaling>
        <c:delete val="0"/>
        <c:axPos val="l"/>
        <c:majorTickMark val="out"/>
        <c:minorTickMark val="none"/>
        <c:tickLblPos val="nextTo"/>
        <c:crossAx val="2130626280"/>
        <c:crosses val="autoZero"/>
        <c:auto val="1"/>
        <c:lblAlgn val="ctr"/>
        <c:lblOffset val="100"/>
        <c:noMultiLvlLbl val="0"/>
      </c:catAx>
      <c:valAx>
        <c:axId val="2130626280"/>
        <c:scaling>
          <c:orientation val="minMax"/>
        </c:scaling>
        <c:delete val="0"/>
        <c:axPos val="t"/>
        <c:majorGridlines/>
        <c:numFmt formatCode="General" sourceLinked="1"/>
        <c:majorTickMark val="out"/>
        <c:minorTickMark val="none"/>
        <c:tickLblPos val="nextTo"/>
        <c:crossAx val="-2133396488"/>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pieChart>
        <c:varyColors val="1"/>
        <c:ser>
          <c:idx val="0"/>
          <c:order val="0"/>
          <c:dLbls>
            <c:dLblPos val="outEnd"/>
            <c:showLegendKey val="0"/>
            <c:showVal val="1"/>
            <c:showCatName val="0"/>
            <c:showSerName val="0"/>
            <c:showPercent val="0"/>
            <c:showBubbleSize val="0"/>
            <c:showLeaderLines val="1"/>
          </c:dLbls>
          <c:cat>
            <c:strRef>
              <c:f>'Storage - Charge'!$A$2:$A$7</c:f>
              <c:strCache>
                <c:ptCount val="6"/>
                <c:pt idx="0">
                  <c:v>Less than 0.5 PB</c:v>
                </c:pt>
                <c:pt idx="1">
                  <c:v>0.5 PB</c:v>
                </c:pt>
                <c:pt idx="2">
                  <c:v>1.0 PB</c:v>
                </c:pt>
                <c:pt idx="3">
                  <c:v>1.5 PB</c:v>
                </c:pt>
                <c:pt idx="4">
                  <c:v>2.0 PB</c:v>
                </c:pt>
                <c:pt idx="5">
                  <c:v>Greater than 2.0 PB</c:v>
                </c:pt>
              </c:strCache>
            </c:strRef>
          </c:cat>
          <c:val>
            <c:numRef>
              <c:f>'Storage - Charge'!$B$2:$B$7</c:f>
              <c:numCache>
                <c:formatCode>General</c:formatCode>
                <c:ptCount val="6"/>
                <c:pt idx="0">
                  <c:v>4.0</c:v>
                </c:pt>
                <c:pt idx="1">
                  <c:v>1.0</c:v>
                </c:pt>
                <c:pt idx="2">
                  <c:v>2.0</c:v>
                </c:pt>
                <c:pt idx="3">
                  <c:v>1.0</c:v>
                </c:pt>
              </c:numCache>
            </c:numRef>
          </c:val>
        </c:ser>
        <c:dLbls>
          <c:dLblPos val="outEnd"/>
          <c:showLegendKey val="0"/>
          <c:showVal val="1"/>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barChart>
        <c:barDir val="col"/>
        <c:grouping val="clustered"/>
        <c:varyColors val="0"/>
        <c:ser>
          <c:idx val="0"/>
          <c:order val="0"/>
          <c:invertIfNegative val="0"/>
          <c:cat>
            <c:strRef>
              <c:f>'Storage - Charge'!$A$21:$A$30</c:f>
              <c:strCache>
                <c:ptCount val="10"/>
                <c:pt idx="0">
                  <c:v>1 TB</c:v>
                </c:pt>
                <c:pt idx="1">
                  <c:v>2 TB</c:v>
                </c:pt>
                <c:pt idx="2">
                  <c:v>3 TB</c:v>
                </c:pt>
                <c:pt idx="3">
                  <c:v>4 TB</c:v>
                </c:pt>
                <c:pt idx="4">
                  <c:v>5 TB</c:v>
                </c:pt>
                <c:pt idx="5">
                  <c:v>6 TB</c:v>
                </c:pt>
                <c:pt idx="6">
                  <c:v>7 TB</c:v>
                </c:pt>
                <c:pt idx="7">
                  <c:v>8 TB</c:v>
                </c:pt>
                <c:pt idx="8">
                  <c:v>9 TB</c:v>
                </c:pt>
                <c:pt idx="9">
                  <c:v>10 TB</c:v>
                </c:pt>
              </c:strCache>
            </c:strRef>
          </c:cat>
          <c:val>
            <c:numRef>
              <c:f>'Storage - Charge'!$B$21:$B$30</c:f>
              <c:numCache>
                <c:formatCode>General</c:formatCode>
                <c:ptCount val="10"/>
                <c:pt idx="0">
                  <c:v>1.0</c:v>
                </c:pt>
                <c:pt idx="1">
                  <c:v>1.0</c:v>
                </c:pt>
                <c:pt idx="4">
                  <c:v>2.0</c:v>
                </c:pt>
              </c:numCache>
            </c:numRef>
          </c:val>
        </c:ser>
        <c:dLbls>
          <c:showLegendKey val="0"/>
          <c:showVal val="0"/>
          <c:showCatName val="0"/>
          <c:showSerName val="0"/>
          <c:showPercent val="0"/>
          <c:showBubbleSize val="0"/>
        </c:dLbls>
        <c:gapWidth val="150"/>
        <c:axId val="-2133303400"/>
        <c:axId val="-2133300456"/>
      </c:barChart>
      <c:catAx>
        <c:axId val="-2133303400"/>
        <c:scaling>
          <c:orientation val="minMax"/>
        </c:scaling>
        <c:delete val="0"/>
        <c:axPos val="b"/>
        <c:majorTickMark val="out"/>
        <c:minorTickMark val="none"/>
        <c:tickLblPos val="nextTo"/>
        <c:crossAx val="-2133300456"/>
        <c:crosses val="autoZero"/>
        <c:auto val="1"/>
        <c:lblAlgn val="ctr"/>
        <c:lblOffset val="100"/>
        <c:noMultiLvlLbl val="0"/>
      </c:catAx>
      <c:valAx>
        <c:axId val="-2133300456"/>
        <c:scaling>
          <c:orientation val="minMax"/>
        </c:scaling>
        <c:delete val="0"/>
        <c:axPos val="l"/>
        <c:majorGridlines/>
        <c:numFmt formatCode="General" sourceLinked="1"/>
        <c:majorTickMark val="out"/>
        <c:minorTickMark val="none"/>
        <c:tickLblPos val="nextTo"/>
        <c:crossAx val="-2133303400"/>
        <c:crosses val="autoZero"/>
        <c:crossBetween val="between"/>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pieChart>
        <c:varyColors val="1"/>
        <c:ser>
          <c:idx val="0"/>
          <c:order val="0"/>
          <c:dLbls>
            <c:dLblPos val="outEnd"/>
            <c:showLegendKey val="0"/>
            <c:showVal val="1"/>
            <c:showCatName val="0"/>
            <c:showSerName val="0"/>
            <c:showPercent val="0"/>
            <c:showBubbleSize val="0"/>
            <c:showLeaderLines val="1"/>
          </c:dLbls>
          <c:cat>
            <c:strRef>
              <c:f>'Storage - Charge'!$A$41:$A$45</c:f>
              <c:strCache>
                <c:ptCount val="5"/>
                <c:pt idx="0">
                  <c:v>No</c:v>
                </c:pt>
                <c:pt idx="1">
                  <c:v>Free up to default</c:v>
                </c:pt>
                <c:pt idx="2">
                  <c:v>Yes for all usage</c:v>
                </c:pt>
                <c:pt idx="3">
                  <c:v>Not decided as yet</c:v>
                </c:pt>
                <c:pt idx="4">
                  <c:v>Other</c:v>
                </c:pt>
              </c:strCache>
            </c:strRef>
          </c:cat>
          <c:val>
            <c:numRef>
              <c:f>'Storage - Charge'!$B$41:$B$45</c:f>
              <c:numCache>
                <c:formatCode>General</c:formatCode>
                <c:ptCount val="5"/>
                <c:pt idx="0">
                  <c:v>6.0</c:v>
                </c:pt>
                <c:pt idx="1">
                  <c:v>6.0</c:v>
                </c:pt>
                <c:pt idx="3">
                  <c:v>11.0</c:v>
                </c:pt>
                <c:pt idx="4">
                  <c:v>2.0</c:v>
                </c:pt>
              </c:numCache>
            </c:numRef>
          </c:val>
        </c:ser>
        <c:dLbls>
          <c:dLblPos val="outEnd"/>
          <c:showLegendKey val="0"/>
          <c:showVal val="1"/>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 Id="rId2" Type="http://schemas.openxmlformats.org/officeDocument/2006/relationships/chart" Target="../charts/chart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7.xml"/><Relationship Id="rId2" Type="http://schemas.openxmlformats.org/officeDocument/2006/relationships/chart" Target="../charts/chart8.xml"/><Relationship Id="rId3" Type="http://schemas.openxmlformats.org/officeDocument/2006/relationships/chart" Target="../charts/chart9.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4" Type="http://schemas.openxmlformats.org/officeDocument/2006/relationships/chart" Target="../charts/chart13.xml"/><Relationship Id="rId5" Type="http://schemas.openxmlformats.org/officeDocument/2006/relationships/chart" Target="../charts/chart14.xml"/><Relationship Id="rId1" Type="http://schemas.openxmlformats.org/officeDocument/2006/relationships/chart" Target="../charts/chart10.xml"/><Relationship Id="rId2"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7.xml"/><Relationship Id="rId4" Type="http://schemas.openxmlformats.org/officeDocument/2006/relationships/chart" Target="../charts/chart18.xml"/><Relationship Id="rId5" Type="http://schemas.openxmlformats.org/officeDocument/2006/relationships/chart" Target="../charts/chart19.xml"/><Relationship Id="rId1" Type="http://schemas.openxmlformats.org/officeDocument/2006/relationships/chart" Target="../charts/chart15.xml"/><Relationship Id="rId2" Type="http://schemas.openxmlformats.org/officeDocument/2006/relationships/chart" Target="../charts/chart16.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2.xml"/><Relationship Id="rId4" Type="http://schemas.openxmlformats.org/officeDocument/2006/relationships/chart" Target="../charts/chart23.xml"/><Relationship Id="rId5" Type="http://schemas.openxmlformats.org/officeDocument/2006/relationships/chart" Target="../charts/chart24.xml"/><Relationship Id="rId1" Type="http://schemas.openxmlformats.org/officeDocument/2006/relationships/chart" Target="../charts/chart20.xml"/><Relationship Id="rId2" Type="http://schemas.openxmlformats.org/officeDocument/2006/relationships/chart" Target="../charts/chart2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5.xml"/></Relationships>
</file>

<file path=xl/drawings/drawing1.xml><?xml version="1.0" encoding="utf-8"?>
<xdr:wsDr xmlns:xdr="http://schemas.openxmlformats.org/drawingml/2006/spreadsheetDrawing" xmlns:a="http://schemas.openxmlformats.org/drawingml/2006/main">
  <xdr:twoCellAnchor>
    <xdr:from>
      <xdr:col>2</xdr:col>
      <xdr:colOff>561975</xdr:colOff>
      <xdr:row>0</xdr:row>
      <xdr:rowOff>157163</xdr:rowOff>
    </xdr:from>
    <xdr:to>
      <xdr:col>9</xdr:col>
      <xdr:colOff>114300</xdr:colOff>
      <xdr:row>7</xdr:row>
      <xdr:rowOff>104776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555625</xdr:colOff>
      <xdr:row>11</xdr:row>
      <xdr:rowOff>33338</xdr:rowOff>
    </xdr:from>
    <xdr:to>
      <xdr:col>9</xdr:col>
      <xdr:colOff>114300</xdr:colOff>
      <xdr:row>20</xdr:row>
      <xdr:rowOff>9526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542925</xdr:colOff>
      <xdr:row>23</xdr:row>
      <xdr:rowOff>17461</xdr:rowOff>
    </xdr:from>
    <xdr:to>
      <xdr:col>11</xdr:col>
      <xdr:colOff>333375</xdr:colOff>
      <xdr:row>36</xdr:row>
      <xdr:rowOff>15874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xdr:colOff>
      <xdr:row>0</xdr:row>
      <xdr:rowOff>0</xdr:rowOff>
    </xdr:from>
    <xdr:to>
      <xdr:col>10</xdr:col>
      <xdr:colOff>371475</xdr:colOff>
      <xdr:row>15</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361950</xdr:colOff>
      <xdr:row>25</xdr:row>
      <xdr:rowOff>247650</xdr:rowOff>
    </xdr:from>
    <xdr:to>
      <xdr:col>10</xdr:col>
      <xdr:colOff>57150</xdr:colOff>
      <xdr:row>39</xdr:row>
      <xdr:rowOff>76200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0</xdr:row>
      <xdr:rowOff>31750</xdr:rowOff>
    </xdr:from>
    <xdr:to>
      <xdr:col>10</xdr:col>
      <xdr:colOff>423862</xdr:colOff>
      <xdr:row>18</xdr:row>
      <xdr:rowOff>22225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36512</xdr:colOff>
      <xdr:row>0</xdr:row>
      <xdr:rowOff>95250</xdr:rowOff>
    </xdr:from>
    <xdr:to>
      <xdr:col>11</xdr:col>
      <xdr:colOff>341312</xdr:colOff>
      <xdr:row>17</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42862</xdr:colOff>
      <xdr:row>19</xdr:row>
      <xdr:rowOff>66675</xdr:rowOff>
    </xdr:from>
    <xdr:to>
      <xdr:col>11</xdr:col>
      <xdr:colOff>347662</xdr:colOff>
      <xdr:row>36</xdr:row>
      <xdr:rowOff>57150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26987</xdr:colOff>
      <xdr:row>39</xdr:row>
      <xdr:rowOff>3175</xdr:rowOff>
    </xdr:from>
    <xdr:to>
      <xdr:col>11</xdr:col>
      <xdr:colOff>331787</xdr:colOff>
      <xdr:row>55</xdr:row>
      <xdr:rowOff>146050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665162</xdr:colOff>
      <xdr:row>0</xdr:row>
      <xdr:rowOff>60325</xdr:rowOff>
    </xdr:from>
    <xdr:to>
      <xdr:col>10</xdr:col>
      <xdr:colOff>296862</xdr:colOff>
      <xdr:row>17</xdr:row>
      <xdr:rowOff>50800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14287</xdr:colOff>
      <xdr:row>18</xdr:row>
      <xdr:rowOff>12700</xdr:rowOff>
    </xdr:from>
    <xdr:to>
      <xdr:col>10</xdr:col>
      <xdr:colOff>382587</xdr:colOff>
      <xdr:row>34</xdr:row>
      <xdr:rowOff>3175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23812</xdr:colOff>
      <xdr:row>36</xdr:row>
      <xdr:rowOff>9525</xdr:rowOff>
    </xdr:from>
    <xdr:to>
      <xdr:col>10</xdr:col>
      <xdr:colOff>328612</xdr:colOff>
      <xdr:row>54</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7937</xdr:colOff>
      <xdr:row>54</xdr:row>
      <xdr:rowOff>139700</xdr:rowOff>
    </xdr:from>
    <xdr:to>
      <xdr:col>10</xdr:col>
      <xdr:colOff>312737</xdr:colOff>
      <xdr:row>70</xdr:row>
      <xdr:rowOff>130175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668337</xdr:colOff>
      <xdr:row>73</xdr:row>
      <xdr:rowOff>19050</xdr:rowOff>
    </xdr:from>
    <xdr:to>
      <xdr:col>10</xdr:col>
      <xdr:colOff>300037</xdr:colOff>
      <xdr:row>89</xdr:row>
      <xdr:rowOff>9525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20637</xdr:colOff>
      <xdr:row>0</xdr:row>
      <xdr:rowOff>95250</xdr:rowOff>
    </xdr:from>
    <xdr:to>
      <xdr:col>10</xdr:col>
      <xdr:colOff>325437</xdr:colOff>
      <xdr:row>17</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17462</xdr:colOff>
      <xdr:row>21</xdr:row>
      <xdr:rowOff>0</xdr:rowOff>
    </xdr:from>
    <xdr:to>
      <xdr:col>10</xdr:col>
      <xdr:colOff>385762</xdr:colOff>
      <xdr:row>37</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30162</xdr:colOff>
      <xdr:row>40</xdr:row>
      <xdr:rowOff>28575</xdr:rowOff>
    </xdr:from>
    <xdr:to>
      <xdr:col>10</xdr:col>
      <xdr:colOff>398462</xdr:colOff>
      <xdr:row>57</xdr:row>
      <xdr:rowOff>19050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14287</xdr:colOff>
      <xdr:row>60</xdr:row>
      <xdr:rowOff>19050</xdr:rowOff>
    </xdr:from>
    <xdr:to>
      <xdr:col>10</xdr:col>
      <xdr:colOff>382587</xdr:colOff>
      <xdr:row>77</xdr:row>
      <xdr:rowOff>9525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4762</xdr:colOff>
      <xdr:row>79</xdr:row>
      <xdr:rowOff>12700</xdr:rowOff>
    </xdr:from>
    <xdr:to>
      <xdr:col>10</xdr:col>
      <xdr:colOff>373062</xdr:colOff>
      <xdr:row>96</xdr:row>
      <xdr:rowOff>3175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622300</xdr:colOff>
      <xdr:row>0</xdr:row>
      <xdr:rowOff>88900</xdr:rowOff>
    </xdr:from>
    <xdr:to>
      <xdr:col>10</xdr:col>
      <xdr:colOff>241300</xdr:colOff>
      <xdr:row>18</xdr:row>
      <xdr:rowOff>88900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609600</xdr:colOff>
      <xdr:row>20</xdr:row>
      <xdr:rowOff>38100</xdr:rowOff>
    </xdr:from>
    <xdr:to>
      <xdr:col>10</xdr:col>
      <xdr:colOff>228600</xdr:colOff>
      <xdr:row>38</xdr:row>
      <xdr:rowOff>38100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609600</xdr:colOff>
      <xdr:row>40</xdr:row>
      <xdr:rowOff>127000</xdr:rowOff>
    </xdr:from>
    <xdr:to>
      <xdr:col>10</xdr:col>
      <xdr:colOff>228600</xdr:colOff>
      <xdr:row>58</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609600</xdr:colOff>
      <xdr:row>61</xdr:row>
      <xdr:rowOff>0</xdr:rowOff>
    </xdr:from>
    <xdr:to>
      <xdr:col>10</xdr:col>
      <xdr:colOff>228600</xdr:colOff>
      <xdr:row>79</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622300</xdr:colOff>
      <xdr:row>81</xdr:row>
      <xdr:rowOff>76200</xdr:rowOff>
    </xdr:from>
    <xdr:to>
      <xdr:col>10</xdr:col>
      <xdr:colOff>241300</xdr:colOff>
      <xdr:row>99</xdr:row>
      <xdr:rowOff>76200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2</xdr:col>
      <xdr:colOff>538162</xdr:colOff>
      <xdr:row>0</xdr:row>
      <xdr:rowOff>114300</xdr:rowOff>
    </xdr:from>
    <xdr:to>
      <xdr:col>10</xdr:col>
      <xdr:colOff>233362</xdr:colOff>
      <xdr:row>17</xdr:row>
      <xdr:rowOff>104775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topLeftCell="D1" workbookViewId="0">
      <selection activeCell="A37" sqref="A37"/>
    </sheetView>
  </sheetViews>
  <sheetFormatPr baseColWidth="10" defaultColWidth="17.1640625" defaultRowHeight="12.75" customHeight="1" x14ac:dyDescent="0"/>
  <cols>
    <col min="1" max="16384" width="17.1640625" style="12"/>
  </cols>
  <sheetData>
    <row r="1" spans="1:21" ht="12">
      <c r="A1" s="11" t="s">
        <v>0</v>
      </c>
      <c r="B1" s="11" t="s">
        <v>1</v>
      </c>
      <c r="C1" s="11" t="s">
        <v>9</v>
      </c>
      <c r="D1" s="11" t="s">
        <v>14</v>
      </c>
      <c r="E1" s="11" t="s">
        <v>2</v>
      </c>
      <c r="F1" s="11" t="s">
        <v>4</v>
      </c>
      <c r="G1" s="11" t="s">
        <v>6</v>
      </c>
      <c r="H1" s="11" t="s">
        <v>5</v>
      </c>
      <c r="I1" s="11" t="s">
        <v>8</v>
      </c>
      <c r="J1" s="11" t="s">
        <v>7</v>
      </c>
      <c r="K1" s="11" t="s">
        <v>10</v>
      </c>
      <c r="L1" s="11" t="s">
        <v>11</v>
      </c>
      <c r="M1" s="11" t="s">
        <v>12</v>
      </c>
      <c r="N1" s="11" t="s">
        <v>15</v>
      </c>
      <c r="O1" s="11" t="s">
        <v>16</v>
      </c>
      <c r="P1" s="11" t="s">
        <v>17</v>
      </c>
      <c r="Q1" s="11" t="s">
        <v>18</v>
      </c>
      <c r="R1" s="11" t="s">
        <v>19</v>
      </c>
      <c r="S1" s="11" t="s">
        <v>20</v>
      </c>
      <c r="T1" s="11" t="s">
        <v>13</v>
      </c>
      <c r="U1" s="11" t="s">
        <v>3</v>
      </c>
    </row>
    <row r="2" spans="1:21" ht="12">
      <c r="A2" s="14" t="s">
        <v>21</v>
      </c>
      <c r="B2" s="13" t="s">
        <v>22</v>
      </c>
      <c r="C2" s="13" t="s">
        <v>27</v>
      </c>
      <c r="D2" s="13" t="s">
        <v>28</v>
      </c>
      <c r="E2" s="13" t="s">
        <v>23</v>
      </c>
      <c r="F2" s="13" t="s">
        <v>25</v>
      </c>
      <c r="G2" s="13"/>
      <c r="H2" s="13"/>
      <c r="I2" s="13" t="s">
        <v>26</v>
      </c>
      <c r="J2" s="13"/>
      <c r="K2" s="13"/>
      <c r="L2" s="13"/>
      <c r="M2" s="13"/>
      <c r="N2" s="13"/>
      <c r="O2" s="13"/>
      <c r="P2" s="13"/>
      <c r="Q2" s="13"/>
      <c r="R2" s="13"/>
      <c r="S2" s="13"/>
      <c r="T2" s="13" t="s">
        <v>22</v>
      </c>
      <c r="U2" s="13"/>
    </row>
    <row r="3" spans="1:21" ht="12">
      <c r="A3" s="14" t="s">
        <v>21</v>
      </c>
      <c r="B3" s="13" t="s">
        <v>29</v>
      </c>
      <c r="C3" s="13" t="s">
        <v>27</v>
      </c>
      <c r="D3" s="13" t="s">
        <v>36</v>
      </c>
      <c r="E3" s="13" t="s">
        <v>23</v>
      </c>
      <c r="F3" s="13" t="s">
        <v>25</v>
      </c>
      <c r="G3" s="13" t="s">
        <v>32</v>
      </c>
      <c r="H3" s="13"/>
      <c r="I3" s="13" t="s">
        <v>26</v>
      </c>
      <c r="J3" s="13" t="s">
        <v>33</v>
      </c>
      <c r="K3" s="13"/>
      <c r="L3" s="13" t="s">
        <v>34</v>
      </c>
      <c r="M3" s="13"/>
      <c r="N3" s="13" t="s">
        <v>33</v>
      </c>
      <c r="O3" s="13" t="s">
        <v>33</v>
      </c>
      <c r="P3" s="13"/>
      <c r="Q3" s="13"/>
      <c r="R3" s="13"/>
      <c r="S3" s="13" t="s">
        <v>34</v>
      </c>
      <c r="T3" s="13" t="s">
        <v>35</v>
      </c>
      <c r="U3" s="13" t="s">
        <v>31</v>
      </c>
    </row>
    <row r="4" spans="1:21" ht="12">
      <c r="A4" s="14" t="s">
        <v>21</v>
      </c>
      <c r="B4" s="13" t="s">
        <v>22</v>
      </c>
      <c r="C4" s="13"/>
      <c r="D4" s="13"/>
      <c r="E4" s="13"/>
      <c r="F4" s="13"/>
      <c r="G4" s="13"/>
      <c r="H4" s="13"/>
      <c r="I4" s="13"/>
      <c r="J4" s="13"/>
      <c r="K4" s="13"/>
      <c r="L4" s="13"/>
      <c r="M4" s="13"/>
      <c r="N4" s="13"/>
      <c r="O4" s="13"/>
      <c r="P4" s="13"/>
      <c r="Q4" s="13"/>
      <c r="R4" s="13"/>
      <c r="S4" s="13"/>
      <c r="T4" s="13" t="s">
        <v>37</v>
      </c>
      <c r="U4" s="13"/>
    </row>
    <row r="5" spans="1:21" ht="12">
      <c r="A5" s="14" t="s">
        <v>29</v>
      </c>
      <c r="B5" s="13" t="s">
        <v>22</v>
      </c>
      <c r="C5" s="13" t="s">
        <v>39</v>
      </c>
      <c r="D5" s="13" t="s">
        <v>27</v>
      </c>
      <c r="E5" s="13" t="s">
        <v>23</v>
      </c>
      <c r="F5" s="14" t="s">
        <v>38</v>
      </c>
      <c r="G5" s="13"/>
      <c r="H5" s="13"/>
      <c r="I5" s="13" t="s">
        <v>26</v>
      </c>
      <c r="J5" s="13"/>
      <c r="K5" s="13"/>
      <c r="L5" s="13"/>
      <c r="M5" s="13"/>
      <c r="N5" s="13"/>
      <c r="O5" s="13"/>
      <c r="P5" s="13"/>
      <c r="Q5" s="13"/>
      <c r="R5" s="13"/>
      <c r="S5" s="13"/>
      <c r="T5" s="13" t="s">
        <v>40</v>
      </c>
      <c r="U5" s="13" t="s">
        <v>110</v>
      </c>
    </row>
    <row r="6" spans="1:21" ht="12">
      <c r="A6" s="14" t="s">
        <v>21</v>
      </c>
      <c r="B6" s="13" t="s">
        <v>22</v>
      </c>
      <c r="C6" s="13" t="s">
        <v>43</v>
      </c>
      <c r="D6" s="13" t="s">
        <v>27</v>
      </c>
      <c r="E6" s="13" t="s">
        <v>23</v>
      </c>
      <c r="F6" s="13" t="s">
        <v>25</v>
      </c>
      <c r="G6" s="13"/>
      <c r="H6" s="13"/>
      <c r="I6" s="13" t="s">
        <v>42</v>
      </c>
      <c r="J6" s="13" t="s">
        <v>33</v>
      </c>
      <c r="K6" s="13"/>
      <c r="L6" s="13"/>
      <c r="M6" s="13"/>
      <c r="N6" s="13"/>
      <c r="O6" s="13"/>
      <c r="P6" s="13" t="s">
        <v>33</v>
      </c>
      <c r="Q6" s="13"/>
      <c r="R6" s="13" t="s">
        <v>33</v>
      </c>
      <c r="S6" s="13"/>
      <c r="T6" s="13" t="s">
        <v>40</v>
      </c>
      <c r="U6" s="13"/>
    </row>
    <row r="7" spans="1:21" ht="12">
      <c r="A7" s="14" t="s">
        <v>29</v>
      </c>
      <c r="B7" s="13" t="s">
        <v>22</v>
      </c>
      <c r="C7" s="13" t="s">
        <v>39</v>
      </c>
      <c r="D7" s="13" t="s">
        <v>27</v>
      </c>
      <c r="E7" s="13" t="s">
        <v>23</v>
      </c>
      <c r="F7" s="14" t="s">
        <v>45</v>
      </c>
      <c r="G7" s="13" t="s">
        <v>46</v>
      </c>
      <c r="H7" s="13" t="s">
        <v>75</v>
      </c>
      <c r="I7" s="13" t="s">
        <v>47</v>
      </c>
      <c r="J7" s="13" t="s">
        <v>33</v>
      </c>
      <c r="K7" s="13" t="s">
        <v>34</v>
      </c>
      <c r="L7" s="13" t="s">
        <v>48</v>
      </c>
      <c r="M7" s="13" t="s">
        <v>48</v>
      </c>
      <c r="N7" s="13"/>
      <c r="O7" s="13"/>
      <c r="P7" s="13" t="s">
        <v>48</v>
      </c>
      <c r="Q7" s="13"/>
      <c r="R7" s="13"/>
      <c r="S7" s="13"/>
      <c r="T7" s="13" t="s">
        <v>40</v>
      </c>
      <c r="U7" s="13"/>
    </row>
    <row r="8" spans="1:21" ht="12">
      <c r="A8" s="14" t="s">
        <v>21</v>
      </c>
      <c r="B8" s="13" t="s">
        <v>29</v>
      </c>
      <c r="C8" s="14" t="s">
        <v>52</v>
      </c>
      <c r="D8" s="14" t="s">
        <v>53</v>
      </c>
      <c r="E8" s="13" t="s">
        <v>23</v>
      </c>
      <c r="F8" s="13" t="s">
        <v>25</v>
      </c>
      <c r="G8" s="13"/>
      <c r="H8" s="13"/>
      <c r="I8" s="13" t="s">
        <v>51</v>
      </c>
      <c r="J8" s="13"/>
      <c r="K8" s="13"/>
      <c r="L8" s="13" t="s">
        <v>33</v>
      </c>
      <c r="M8" s="13"/>
      <c r="N8" s="13"/>
      <c r="O8" s="13"/>
      <c r="P8" s="13"/>
      <c r="Q8" s="13"/>
      <c r="R8" s="13"/>
      <c r="S8" s="13" t="s">
        <v>33</v>
      </c>
      <c r="T8" s="13" t="s">
        <v>40</v>
      </c>
      <c r="U8" s="13" t="s">
        <v>50</v>
      </c>
    </row>
    <row r="9" spans="1:21" ht="12">
      <c r="A9" s="14" t="s">
        <v>42</v>
      </c>
      <c r="B9" s="13" t="s">
        <v>42</v>
      </c>
      <c r="C9" s="13"/>
      <c r="D9" s="13"/>
      <c r="E9" s="13"/>
      <c r="F9" s="13"/>
      <c r="G9" s="13"/>
      <c r="H9" s="13"/>
      <c r="I9" s="13"/>
      <c r="J9" s="13"/>
      <c r="K9" s="13"/>
      <c r="L9" s="13"/>
      <c r="M9" s="13"/>
      <c r="N9" s="13"/>
      <c r="O9" s="13"/>
      <c r="P9" s="13"/>
      <c r="Q9" s="13"/>
      <c r="R9" s="13"/>
      <c r="S9" s="13"/>
      <c r="T9" s="13"/>
      <c r="U9" s="13"/>
    </row>
    <row r="10" spans="1:21" ht="12">
      <c r="A10" s="14" t="s">
        <v>21</v>
      </c>
      <c r="B10" s="13" t="s">
        <v>42</v>
      </c>
      <c r="C10" s="13"/>
      <c r="D10" s="13"/>
      <c r="E10" s="13"/>
      <c r="F10" s="13"/>
      <c r="G10" s="13"/>
      <c r="H10" s="13"/>
      <c r="I10" s="13"/>
      <c r="J10" s="13"/>
      <c r="K10" s="13"/>
      <c r="L10" s="13"/>
      <c r="M10" s="13"/>
      <c r="N10" s="13"/>
      <c r="O10" s="13"/>
      <c r="P10" s="13"/>
      <c r="Q10" s="13"/>
      <c r="R10" s="13"/>
      <c r="S10" s="13"/>
      <c r="T10" s="13"/>
      <c r="U10" s="13"/>
    </row>
    <row r="11" spans="1:21" ht="12">
      <c r="A11" s="14" t="s">
        <v>21</v>
      </c>
      <c r="B11" s="13" t="s">
        <v>22</v>
      </c>
      <c r="C11" s="13" t="s">
        <v>43</v>
      </c>
      <c r="D11" s="13" t="s">
        <v>60</v>
      </c>
      <c r="E11" s="13" t="s">
        <v>56</v>
      </c>
      <c r="F11" s="14" t="s">
        <v>58</v>
      </c>
      <c r="G11" s="13"/>
      <c r="H11" s="13"/>
      <c r="I11" s="13" t="s">
        <v>47</v>
      </c>
      <c r="J11" s="13" t="s">
        <v>34</v>
      </c>
      <c r="K11" s="13" t="s">
        <v>34</v>
      </c>
      <c r="L11" s="13" t="s">
        <v>34</v>
      </c>
      <c r="M11" s="13"/>
      <c r="N11" s="13" t="s">
        <v>34</v>
      </c>
      <c r="O11" s="13"/>
      <c r="P11" s="13" t="s">
        <v>34</v>
      </c>
      <c r="Q11" s="13" t="s">
        <v>61</v>
      </c>
      <c r="R11" s="13"/>
      <c r="S11" s="13" t="s">
        <v>34</v>
      </c>
      <c r="T11" s="13" t="s">
        <v>59</v>
      </c>
      <c r="U11" s="13" t="s">
        <v>111</v>
      </c>
    </row>
    <row r="12" spans="1:21" ht="12">
      <c r="A12" s="14" t="s">
        <v>21</v>
      </c>
      <c r="B12" s="13" t="s">
        <v>22</v>
      </c>
      <c r="C12" s="13"/>
      <c r="D12" s="13"/>
      <c r="E12" s="13"/>
      <c r="F12" s="13"/>
      <c r="G12" s="13"/>
      <c r="H12" s="13"/>
      <c r="I12" s="13"/>
      <c r="J12" s="13"/>
      <c r="K12" s="13"/>
      <c r="L12" s="13"/>
      <c r="M12" s="13"/>
      <c r="N12" s="13"/>
      <c r="O12" s="13"/>
      <c r="P12" s="13"/>
      <c r="Q12" s="13"/>
      <c r="R12" s="13"/>
      <c r="S12" s="13"/>
      <c r="T12" s="13"/>
      <c r="U12" s="13"/>
    </row>
    <row r="13" spans="1:21" ht="12">
      <c r="A13" s="14" t="s">
        <v>42</v>
      </c>
      <c r="B13" s="13" t="s">
        <v>29</v>
      </c>
      <c r="C13" s="13" t="s">
        <v>43</v>
      </c>
      <c r="D13" s="13" t="s">
        <v>68</v>
      </c>
      <c r="E13" s="13" t="s">
        <v>23</v>
      </c>
      <c r="F13" s="14" t="s">
        <v>65</v>
      </c>
      <c r="G13" s="13" t="s">
        <v>66</v>
      </c>
      <c r="H13" s="13" t="s">
        <v>76</v>
      </c>
      <c r="I13" s="13" t="s">
        <v>47</v>
      </c>
      <c r="J13" s="13" t="s">
        <v>34</v>
      </c>
      <c r="K13" s="13" t="s">
        <v>61</v>
      </c>
      <c r="L13" s="13" t="s">
        <v>33</v>
      </c>
      <c r="M13" s="13"/>
      <c r="N13" s="13" t="s">
        <v>33</v>
      </c>
      <c r="O13" s="13"/>
      <c r="P13" s="13"/>
      <c r="Q13" s="13"/>
      <c r="R13" s="13"/>
      <c r="S13" s="13"/>
      <c r="T13" s="13" t="s">
        <v>67</v>
      </c>
      <c r="U13" s="13" t="s">
        <v>64</v>
      </c>
    </row>
    <row r="14" spans="1:21" ht="12">
      <c r="A14" s="14" t="s">
        <v>29</v>
      </c>
      <c r="B14" s="13" t="s">
        <v>29</v>
      </c>
      <c r="C14" s="14" t="s">
        <v>72</v>
      </c>
      <c r="D14" s="14" t="s">
        <v>74</v>
      </c>
      <c r="E14" s="13" t="s">
        <v>23</v>
      </c>
      <c r="F14" s="14" t="s">
        <v>71</v>
      </c>
      <c r="G14" s="13" t="s">
        <v>66</v>
      </c>
      <c r="H14" s="13" t="s">
        <v>76</v>
      </c>
      <c r="I14" s="13" t="s">
        <v>47</v>
      </c>
      <c r="J14" s="13" t="s">
        <v>34</v>
      </c>
      <c r="K14" s="13"/>
      <c r="L14" s="13"/>
      <c r="M14" s="13"/>
      <c r="N14" s="13"/>
      <c r="O14" s="13"/>
      <c r="P14" s="13"/>
      <c r="Q14" s="13" t="s">
        <v>48</v>
      </c>
      <c r="R14" s="13"/>
      <c r="S14" s="13" t="s">
        <v>48</v>
      </c>
      <c r="T14" s="13" t="s">
        <v>73</v>
      </c>
      <c r="U14" s="13" t="s">
        <v>70</v>
      </c>
    </row>
    <row r="15" spans="1:21" s="19" customFormat="1" ht="12">
      <c r="A15" s="15" t="s">
        <v>42</v>
      </c>
      <c r="B15" s="16" t="s">
        <v>42</v>
      </c>
      <c r="C15" s="16"/>
      <c r="D15" s="16"/>
      <c r="E15" s="16"/>
      <c r="F15" s="16"/>
      <c r="G15" s="16"/>
      <c r="H15" s="16"/>
      <c r="I15" s="16"/>
      <c r="J15" s="16"/>
      <c r="K15" s="16"/>
      <c r="L15" s="16"/>
      <c r="M15" s="16"/>
      <c r="N15" s="16"/>
      <c r="O15" s="16"/>
      <c r="P15" s="16"/>
      <c r="Q15" s="16"/>
      <c r="R15" s="16"/>
      <c r="S15" s="16"/>
      <c r="T15" s="16"/>
      <c r="U15" s="16"/>
    </row>
    <row r="16" spans="1:21" s="19" customFormat="1" ht="12">
      <c r="A16" s="15" t="s">
        <v>29</v>
      </c>
      <c r="B16" s="16" t="s">
        <v>22</v>
      </c>
      <c r="C16" s="16" t="s">
        <v>39</v>
      </c>
      <c r="D16" s="16" t="s">
        <v>27</v>
      </c>
      <c r="E16" s="16" t="s">
        <v>23</v>
      </c>
      <c r="F16" s="16" t="s">
        <v>84</v>
      </c>
      <c r="G16" s="16"/>
      <c r="H16" s="16">
        <v>1</v>
      </c>
      <c r="I16" s="16" t="s">
        <v>47</v>
      </c>
      <c r="J16" s="16" t="s">
        <v>33</v>
      </c>
      <c r="K16" s="16"/>
      <c r="L16" s="16"/>
      <c r="M16" s="16"/>
      <c r="N16" s="16"/>
      <c r="O16" s="16"/>
      <c r="P16" s="16"/>
      <c r="Q16" s="16"/>
      <c r="R16" s="16"/>
      <c r="S16" s="16"/>
      <c r="T16" s="16" t="s">
        <v>22</v>
      </c>
      <c r="U16" s="16"/>
    </row>
    <row r="17" spans="1:21" s="19" customFormat="1" ht="12">
      <c r="A17" s="15" t="s">
        <v>42</v>
      </c>
      <c r="B17" s="16" t="s">
        <v>42</v>
      </c>
      <c r="C17" s="16"/>
      <c r="D17" s="16"/>
      <c r="E17" s="16"/>
      <c r="F17" s="16"/>
      <c r="G17" s="16"/>
      <c r="H17" s="16"/>
      <c r="I17" s="16"/>
      <c r="J17" s="16"/>
      <c r="K17" s="16"/>
      <c r="L17" s="16"/>
      <c r="M17" s="16"/>
      <c r="N17" s="16"/>
      <c r="O17" s="16"/>
      <c r="P17" s="16"/>
      <c r="Q17" s="16"/>
      <c r="R17" s="16"/>
      <c r="S17" s="16"/>
      <c r="T17" s="16" t="s">
        <v>22</v>
      </c>
      <c r="U17" s="16"/>
    </row>
    <row r="18" spans="1:21" s="19" customFormat="1" ht="12">
      <c r="A18" s="15" t="s">
        <v>29</v>
      </c>
      <c r="B18" s="16" t="s">
        <v>29</v>
      </c>
      <c r="C18" s="15" t="s">
        <v>119</v>
      </c>
      <c r="D18" s="15" t="s">
        <v>120</v>
      </c>
      <c r="E18" s="16" t="s">
        <v>23</v>
      </c>
      <c r="F18" s="16" t="s">
        <v>25</v>
      </c>
      <c r="G18" s="16" t="s">
        <v>32</v>
      </c>
      <c r="H18" s="16"/>
      <c r="I18" s="15" t="s">
        <v>121</v>
      </c>
      <c r="J18" s="16"/>
      <c r="K18" s="21"/>
      <c r="L18" s="16"/>
      <c r="M18" s="16"/>
      <c r="N18" s="15"/>
      <c r="O18" s="16"/>
      <c r="P18" s="16" t="s">
        <v>48</v>
      </c>
      <c r="Q18" s="16"/>
      <c r="R18" s="16"/>
      <c r="S18" s="16" t="s">
        <v>34</v>
      </c>
      <c r="T18" s="16" t="s">
        <v>122</v>
      </c>
      <c r="U18" s="16" t="s">
        <v>164</v>
      </c>
    </row>
    <row r="19" spans="1:21" ht="12.75" customHeight="1">
      <c r="A19" s="15" t="s">
        <v>42</v>
      </c>
      <c r="B19" s="16" t="s">
        <v>42</v>
      </c>
      <c r="C19" s="16"/>
      <c r="D19" s="16"/>
      <c r="E19" s="16"/>
      <c r="F19" s="16"/>
      <c r="G19" s="16"/>
      <c r="H19" s="16"/>
      <c r="I19" s="16"/>
      <c r="J19" s="16"/>
      <c r="K19" s="16"/>
      <c r="L19" s="16"/>
      <c r="M19" s="16"/>
      <c r="N19" s="16"/>
      <c r="O19" s="16"/>
      <c r="P19" s="16"/>
      <c r="Q19" s="16"/>
      <c r="R19" s="16"/>
      <c r="S19" s="16"/>
      <c r="T19" s="16"/>
      <c r="U19" s="16"/>
    </row>
    <row r="20" spans="1:21" ht="12.75" customHeight="1">
      <c r="A20" s="15" t="s">
        <v>42</v>
      </c>
      <c r="B20" s="16" t="s">
        <v>22</v>
      </c>
      <c r="C20" s="16" t="s">
        <v>27</v>
      </c>
      <c r="D20" s="16" t="s">
        <v>27</v>
      </c>
      <c r="E20" s="16" t="s">
        <v>23</v>
      </c>
      <c r="F20" s="16" t="s">
        <v>128</v>
      </c>
      <c r="G20" s="16"/>
      <c r="H20" s="16"/>
      <c r="I20" s="16" t="s">
        <v>26</v>
      </c>
      <c r="J20" s="16"/>
      <c r="K20" s="16"/>
      <c r="L20" s="16"/>
      <c r="M20" s="16"/>
      <c r="N20" s="16"/>
      <c r="O20" s="16"/>
      <c r="P20" s="16"/>
      <c r="Q20" s="16"/>
      <c r="R20" s="16"/>
      <c r="S20" s="16"/>
      <c r="T20" s="16" t="s">
        <v>22</v>
      </c>
      <c r="U20" s="16"/>
    </row>
    <row r="21" spans="1:21" ht="12.75" customHeight="1">
      <c r="A21" s="15" t="s">
        <v>21</v>
      </c>
      <c r="B21" s="16" t="s">
        <v>22</v>
      </c>
      <c r="C21" s="16"/>
      <c r="D21" s="16"/>
      <c r="E21" s="16"/>
      <c r="F21" s="16"/>
      <c r="G21" s="16"/>
      <c r="H21" s="16"/>
      <c r="I21" s="16"/>
      <c r="J21" s="16"/>
      <c r="K21" s="16"/>
      <c r="L21" s="16"/>
      <c r="M21" s="16"/>
      <c r="N21" s="16"/>
      <c r="O21" s="16"/>
      <c r="P21" s="16"/>
      <c r="Q21" s="16"/>
      <c r="R21" s="16"/>
      <c r="S21" s="16"/>
      <c r="T21" s="16"/>
      <c r="U21" s="16"/>
    </row>
    <row r="22" spans="1:21" ht="12">
      <c r="A22" s="15" t="s">
        <v>29</v>
      </c>
      <c r="B22" s="16" t="s">
        <v>22</v>
      </c>
      <c r="C22" s="16" t="s">
        <v>130</v>
      </c>
      <c r="D22" s="16" t="s">
        <v>68</v>
      </c>
      <c r="E22" s="16" t="s">
        <v>23</v>
      </c>
      <c r="F22" s="16" t="s">
        <v>129</v>
      </c>
      <c r="G22" s="16"/>
      <c r="H22" s="16"/>
      <c r="I22" s="16" t="s">
        <v>42</v>
      </c>
      <c r="J22" s="16" t="s">
        <v>33</v>
      </c>
      <c r="K22" s="16"/>
      <c r="L22" s="16"/>
      <c r="M22" s="16" t="s">
        <v>33</v>
      </c>
      <c r="N22" s="16" t="s">
        <v>48</v>
      </c>
      <c r="O22" s="16"/>
      <c r="P22" s="16"/>
      <c r="Q22" s="16"/>
      <c r="R22" s="16"/>
      <c r="S22" s="16"/>
      <c r="T22" s="16" t="s">
        <v>67</v>
      </c>
      <c r="U22" s="16" t="s">
        <v>127</v>
      </c>
    </row>
    <row r="23" spans="1:21" s="19" customFormat="1" ht="12.75" customHeight="1">
      <c r="A23" s="4" t="s">
        <v>29</v>
      </c>
      <c r="B23" s="4" t="s">
        <v>22</v>
      </c>
      <c r="C23" s="4" t="s">
        <v>39</v>
      </c>
      <c r="D23" s="4" t="s">
        <v>27</v>
      </c>
      <c r="E23" s="4"/>
      <c r="F23" s="20" t="s">
        <v>151</v>
      </c>
      <c r="G23" s="4"/>
      <c r="H23" s="4"/>
      <c r="I23" s="4" t="s">
        <v>26</v>
      </c>
      <c r="J23" s="4"/>
      <c r="K23" s="4"/>
      <c r="L23" s="4"/>
      <c r="M23" s="4"/>
      <c r="N23" s="4"/>
      <c r="O23" s="4"/>
      <c r="P23" s="4"/>
      <c r="Q23" s="4"/>
      <c r="R23" s="4" t="s">
        <v>34</v>
      </c>
      <c r="S23" s="4"/>
      <c r="T23" s="4" t="s">
        <v>159</v>
      </c>
      <c r="U23" s="16"/>
    </row>
    <row r="24" spans="1:21" s="19" customFormat="1" ht="12.75" customHeight="1">
      <c r="A24" s="4" t="s">
        <v>29</v>
      </c>
      <c r="B24" s="4" t="s">
        <v>22</v>
      </c>
      <c r="C24" s="4" t="s">
        <v>27</v>
      </c>
      <c r="D24" s="4" t="s">
        <v>160</v>
      </c>
      <c r="E24" s="4" t="s">
        <v>23</v>
      </c>
      <c r="F24" s="20" t="s">
        <v>152</v>
      </c>
      <c r="G24" s="4" t="s">
        <v>32</v>
      </c>
      <c r="H24" s="4"/>
      <c r="I24" s="4" t="s">
        <v>42</v>
      </c>
      <c r="J24" s="4"/>
      <c r="K24" s="4"/>
      <c r="L24" s="4"/>
      <c r="M24" s="4"/>
      <c r="N24" s="4"/>
      <c r="O24" s="4"/>
      <c r="P24" s="4" t="s">
        <v>34</v>
      </c>
      <c r="Q24" s="4" t="s">
        <v>34</v>
      </c>
      <c r="R24" s="4" t="s">
        <v>34</v>
      </c>
      <c r="S24" s="4"/>
      <c r="T24" s="4" t="s">
        <v>40</v>
      </c>
      <c r="U24" s="16"/>
    </row>
    <row r="25" spans="1:21" s="19" customFormat="1" ht="12.75" customHeight="1">
      <c r="A25" s="4" t="s">
        <v>29</v>
      </c>
      <c r="B25" s="4" t="s">
        <v>22</v>
      </c>
      <c r="C25" s="4" t="s">
        <v>27</v>
      </c>
      <c r="D25" s="4" t="s">
        <v>160</v>
      </c>
      <c r="E25" s="4" t="s">
        <v>23</v>
      </c>
      <c r="F25" s="4" t="s">
        <v>153</v>
      </c>
      <c r="G25" s="4"/>
      <c r="H25" s="4"/>
      <c r="I25" s="4" t="s">
        <v>26</v>
      </c>
      <c r="J25" s="4"/>
      <c r="K25" s="4" t="s">
        <v>33</v>
      </c>
      <c r="L25" s="4"/>
      <c r="M25" s="4"/>
      <c r="N25" s="4" t="s">
        <v>33</v>
      </c>
      <c r="O25" s="4" t="s">
        <v>34</v>
      </c>
      <c r="P25" s="4"/>
      <c r="Q25" s="4"/>
      <c r="R25" s="4"/>
      <c r="S25" s="4"/>
      <c r="T25" s="4" t="s">
        <v>37</v>
      </c>
      <c r="U25" s="16" t="s">
        <v>163</v>
      </c>
    </row>
    <row r="26" spans="1:21" s="19" customFormat="1" ht="12.75" customHeight="1">
      <c r="A26" s="4" t="s">
        <v>29</v>
      </c>
      <c r="B26" s="4" t="s">
        <v>22</v>
      </c>
      <c r="C26" s="4" t="s">
        <v>27</v>
      </c>
      <c r="D26" s="4" t="s">
        <v>27</v>
      </c>
      <c r="E26" s="4" t="s">
        <v>23</v>
      </c>
      <c r="F26" s="20" t="s">
        <v>154</v>
      </c>
      <c r="G26" s="4"/>
      <c r="H26" s="4"/>
      <c r="I26" s="4" t="s">
        <v>26</v>
      </c>
      <c r="J26" s="4"/>
      <c r="K26" s="4" t="s">
        <v>33</v>
      </c>
      <c r="L26" s="4" t="s">
        <v>33</v>
      </c>
      <c r="M26" s="4"/>
      <c r="N26" s="4"/>
      <c r="O26" s="4"/>
      <c r="P26" s="4"/>
      <c r="Q26" s="4"/>
      <c r="R26" s="4"/>
      <c r="S26" s="4" t="s">
        <v>33</v>
      </c>
      <c r="T26" s="4" t="s">
        <v>40</v>
      </c>
      <c r="U26" s="4" t="s">
        <v>165</v>
      </c>
    </row>
    <row r="27" spans="1:21" s="19" customFormat="1" ht="12.75" customHeight="1">
      <c r="A27" s="4" t="s">
        <v>21</v>
      </c>
      <c r="B27" s="4" t="s">
        <v>22</v>
      </c>
      <c r="C27" s="4" t="s">
        <v>27</v>
      </c>
      <c r="D27" s="4" t="s">
        <v>27</v>
      </c>
      <c r="E27" s="4" t="s">
        <v>23</v>
      </c>
      <c r="F27" s="20" t="s">
        <v>155</v>
      </c>
      <c r="G27" s="4"/>
      <c r="H27" s="4"/>
      <c r="I27" s="4" t="s">
        <v>26</v>
      </c>
      <c r="J27" s="4" t="s">
        <v>33</v>
      </c>
      <c r="K27" s="4"/>
      <c r="L27" s="4"/>
      <c r="M27" s="4"/>
      <c r="N27" s="4"/>
      <c r="O27" s="4"/>
      <c r="P27" s="4"/>
      <c r="Q27" s="4"/>
      <c r="R27" s="4"/>
      <c r="S27" s="4"/>
      <c r="T27" s="4" t="s">
        <v>40</v>
      </c>
      <c r="U27" s="16" t="s">
        <v>145</v>
      </c>
    </row>
    <row r="28" spans="1:21" s="19" customFormat="1" ht="12.75" customHeight="1">
      <c r="A28" s="4" t="s">
        <v>29</v>
      </c>
      <c r="B28" s="4" t="s">
        <v>22</v>
      </c>
      <c r="C28" s="4"/>
      <c r="D28" s="4"/>
      <c r="E28" s="4"/>
      <c r="F28" s="4"/>
      <c r="G28" s="4"/>
      <c r="H28" s="4"/>
      <c r="I28" s="4"/>
      <c r="J28" s="4"/>
      <c r="K28" s="4"/>
      <c r="L28" s="4"/>
      <c r="M28" s="4"/>
      <c r="N28" s="4"/>
      <c r="O28" s="4"/>
      <c r="P28" s="4"/>
      <c r="Q28" s="4"/>
      <c r="R28" s="4"/>
      <c r="S28" s="4"/>
      <c r="T28" s="4"/>
      <c r="U28" s="16" t="s">
        <v>146</v>
      </c>
    </row>
    <row r="29" spans="1:21" s="19" customFormat="1" ht="12.75" customHeight="1">
      <c r="A29" s="4" t="s">
        <v>42</v>
      </c>
      <c r="B29" s="4" t="s">
        <v>22</v>
      </c>
      <c r="C29" s="4"/>
      <c r="D29" s="4"/>
      <c r="E29" s="4"/>
      <c r="F29" s="4"/>
      <c r="G29" s="4"/>
      <c r="H29" s="4"/>
      <c r="I29" s="4" t="s">
        <v>42</v>
      </c>
      <c r="J29" s="4"/>
      <c r="K29" s="4"/>
      <c r="L29" s="4"/>
      <c r="M29" s="4"/>
      <c r="N29" s="4"/>
      <c r="O29" s="4"/>
      <c r="P29" s="4"/>
      <c r="Q29" s="4"/>
      <c r="R29" s="4"/>
      <c r="S29" s="4"/>
      <c r="T29" s="4"/>
      <c r="U29" s="16" t="s">
        <v>147</v>
      </c>
    </row>
    <row r="30" spans="1:21" s="19" customFormat="1" ht="12.75" customHeight="1">
      <c r="A30" s="4" t="s">
        <v>29</v>
      </c>
      <c r="B30" s="4" t="s">
        <v>22</v>
      </c>
      <c r="C30" s="4" t="s">
        <v>39</v>
      </c>
      <c r="D30" s="4" t="s">
        <v>27</v>
      </c>
      <c r="E30" s="4" t="s">
        <v>23</v>
      </c>
      <c r="F30" s="20" t="s">
        <v>156</v>
      </c>
      <c r="G30" s="4"/>
      <c r="H30" s="4"/>
      <c r="I30" s="4" t="s">
        <v>26</v>
      </c>
      <c r="J30" s="4"/>
      <c r="K30" s="4"/>
      <c r="L30" s="4"/>
      <c r="M30" s="4"/>
      <c r="N30" s="4"/>
      <c r="O30" s="4"/>
      <c r="P30" s="4"/>
      <c r="Q30" s="4"/>
      <c r="R30" s="4"/>
      <c r="S30" s="4"/>
      <c r="T30" s="4" t="s">
        <v>22</v>
      </c>
      <c r="U30" s="16" t="s">
        <v>166</v>
      </c>
    </row>
    <row r="31" spans="1:21" s="19" customFormat="1" ht="12.75" customHeight="1">
      <c r="A31" s="4" t="s">
        <v>21</v>
      </c>
      <c r="B31" s="4" t="s">
        <v>22</v>
      </c>
      <c r="C31" s="4" t="s">
        <v>27</v>
      </c>
      <c r="D31" s="4" t="s">
        <v>27</v>
      </c>
      <c r="E31" s="4" t="s">
        <v>23</v>
      </c>
      <c r="F31" s="4" t="s">
        <v>157</v>
      </c>
      <c r="G31" s="4"/>
      <c r="H31" s="4">
        <v>1</v>
      </c>
      <c r="I31" s="4" t="s">
        <v>47</v>
      </c>
      <c r="J31" s="4"/>
      <c r="K31" s="4"/>
      <c r="L31" s="4"/>
      <c r="M31" s="4"/>
      <c r="N31" s="4"/>
      <c r="O31" s="4"/>
      <c r="P31" s="4" t="s">
        <v>48</v>
      </c>
      <c r="Q31" s="4"/>
      <c r="R31" s="4"/>
      <c r="S31" s="4"/>
      <c r="T31" s="4" t="s">
        <v>67</v>
      </c>
      <c r="U31" s="16" t="s">
        <v>148</v>
      </c>
    </row>
    <row r="32" spans="1:21" s="19" customFormat="1" ht="12.75" customHeight="1">
      <c r="A32" s="4" t="s">
        <v>21</v>
      </c>
      <c r="B32" s="4" t="s">
        <v>42</v>
      </c>
      <c r="C32" s="4"/>
      <c r="D32" s="4"/>
      <c r="E32" s="4"/>
      <c r="F32" s="4"/>
      <c r="G32" s="4"/>
      <c r="H32" s="4"/>
      <c r="I32" s="4"/>
      <c r="J32" s="4"/>
      <c r="K32" s="4"/>
      <c r="L32" s="4"/>
      <c r="M32" s="4"/>
      <c r="N32" s="4"/>
      <c r="O32" s="4"/>
      <c r="P32" s="4"/>
      <c r="Q32" s="4"/>
      <c r="R32" s="4"/>
      <c r="S32" s="4"/>
      <c r="T32" s="4"/>
      <c r="U32" s="16"/>
    </row>
    <row r="33" spans="1:21" s="19" customFormat="1" ht="12.75" customHeight="1">
      <c r="A33" s="4" t="s">
        <v>29</v>
      </c>
      <c r="B33" s="4" t="s">
        <v>29</v>
      </c>
      <c r="C33" s="4" t="s">
        <v>79</v>
      </c>
      <c r="D33" s="4" t="s">
        <v>68</v>
      </c>
      <c r="E33" s="4" t="s">
        <v>23</v>
      </c>
      <c r="F33" s="4" t="s">
        <v>25</v>
      </c>
      <c r="G33" s="4"/>
      <c r="H33" s="4"/>
      <c r="I33" s="4" t="s">
        <v>42</v>
      </c>
      <c r="J33" s="4"/>
      <c r="K33" s="4"/>
      <c r="L33" s="4"/>
      <c r="M33" s="4"/>
      <c r="N33" s="4"/>
      <c r="O33" s="4" t="s">
        <v>34</v>
      </c>
      <c r="P33" s="4" t="s">
        <v>33</v>
      </c>
      <c r="Q33" s="4"/>
      <c r="R33" s="4"/>
      <c r="S33" s="4"/>
      <c r="T33" s="4" t="s">
        <v>67</v>
      </c>
      <c r="U33" s="16" t="s">
        <v>149</v>
      </c>
    </row>
    <row r="34" spans="1:21" s="19" customFormat="1" ht="12.75" customHeight="1">
      <c r="A34" s="4" t="s">
        <v>29</v>
      </c>
      <c r="B34" s="4" t="s">
        <v>42</v>
      </c>
      <c r="C34" s="4"/>
      <c r="D34" s="4"/>
      <c r="E34" s="4"/>
      <c r="F34" s="4"/>
      <c r="G34" s="4"/>
      <c r="H34" s="4"/>
      <c r="I34" s="4"/>
      <c r="J34" s="4"/>
      <c r="K34" s="4"/>
      <c r="L34" s="4"/>
      <c r="M34" s="4"/>
      <c r="N34" s="4"/>
      <c r="O34" s="4"/>
      <c r="P34" s="4"/>
      <c r="Q34" s="4"/>
      <c r="R34" s="4"/>
      <c r="S34" s="4"/>
      <c r="T34" s="4"/>
      <c r="U34" s="4" t="s">
        <v>167</v>
      </c>
    </row>
    <row r="35" spans="1:21" s="19" customFormat="1" ht="12.75" customHeight="1">
      <c r="A35" s="4" t="s">
        <v>21</v>
      </c>
      <c r="B35" s="4" t="s">
        <v>22</v>
      </c>
      <c r="C35" s="4" t="s">
        <v>143</v>
      </c>
      <c r="D35" s="4" t="s">
        <v>27</v>
      </c>
      <c r="E35" s="4" t="s">
        <v>80</v>
      </c>
      <c r="F35" s="4" t="s">
        <v>25</v>
      </c>
      <c r="G35" s="4"/>
      <c r="H35" s="4"/>
      <c r="I35" s="4" t="s">
        <v>42</v>
      </c>
      <c r="J35" s="4"/>
      <c r="K35" s="4"/>
      <c r="L35" s="4"/>
      <c r="M35" s="4"/>
      <c r="N35" s="4"/>
      <c r="O35" s="4"/>
      <c r="P35" s="4"/>
      <c r="Q35" s="4"/>
      <c r="R35" s="4"/>
      <c r="S35" s="4"/>
      <c r="T35" s="4" t="s">
        <v>40</v>
      </c>
      <c r="U35" s="16" t="s">
        <v>168</v>
      </c>
    </row>
    <row r="36" spans="1:21" s="19" customFormat="1" ht="12.75" customHeight="1">
      <c r="A36" s="4" t="s">
        <v>29</v>
      </c>
      <c r="B36" s="4" t="s">
        <v>22</v>
      </c>
      <c r="C36" s="4" t="s">
        <v>144</v>
      </c>
      <c r="D36" s="4" t="s">
        <v>27</v>
      </c>
      <c r="E36" s="4" t="s">
        <v>23</v>
      </c>
      <c r="F36" s="20" t="s">
        <v>158</v>
      </c>
      <c r="G36" s="4"/>
      <c r="H36" s="4"/>
      <c r="I36" s="4" t="s">
        <v>26</v>
      </c>
      <c r="J36" s="4" t="s">
        <v>34</v>
      </c>
      <c r="K36" s="4"/>
      <c r="L36" s="4" t="s">
        <v>34</v>
      </c>
      <c r="M36" s="4"/>
      <c r="N36" s="4" t="s">
        <v>33</v>
      </c>
      <c r="O36" s="4"/>
      <c r="P36" s="4"/>
      <c r="Q36" s="4"/>
      <c r="R36" s="4"/>
      <c r="S36" s="4"/>
      <c r="T36" s="4" t="s">
        <v>40</v>
      </c>
      <c r="U36" s="16" t="s">
        <v>150</v>
      </c>
    </row>
    <row r="38" spans="1:21" ht="12.75" customHeight="1">
      <c r="K38" s="19"/>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B8" sqref="B8"/>
    </sheetView>
  </sheetViews>
  <sheetFormatPr baseColWidth="10" defaultColWidth="8.83203125" defaultRowHeight="12" x14ac:dyDescent="0"/>
  <cols>
    <col min="1" max="1" width="56.6640625" customWidth="1"/>
    <col min="2" max="2" width="13.33203125" customWidth="1"/>
  </cols>
  <sheetData>
    <row r="1" spans="1:3">
      <c r="A1" s="11" t="s">
        <v>13</v>
      </c>
    </row>
    <row r="2" spans="1:3">
      <c r="A2" s="10" t="s">
        <v>106</v>
      </c>
      <c r="B2" s="18">
        <v>18</v>
      </c>
      <c r="C2" s="8"/>
    </row>
    <row r="3" spans="1:3">
      <c r="A3" s="10" t="s">
        <v>107</v>
      </c>
      <c r="B3" s="18">
        <v>19</v>
      </c>
      <c r="C3" s="8"/>
    </row>
    <row r="4" spans="1:3">
      <c r="A4" s="10" t="s">
        <v>108</v>
      </c>
      <c r="B4" s="18">
        <v>16</v>
      </c>
      <c r="C4" s="8"/>
    </row>
    <row r="5" spans="1:3">
      <c r="A5" s="10" t="s">
        <v>109</v>
      </c>
      <c r="B5" s="18">
        <v>2</v>
      </c>
      <c r="C5" s="8"/>
    </row>
    <row r="6" spans="1:3">
      <c r="A6" s="10" t="s">
        <v>22</v>
      </c>
      <c r="B6" s="18">
        <v>22</v>
      </c>
      <c r="C6" s="8"/>
    </row>
    <row r="7" spans="1:3">
      <c r="A7" s="10" t="s">
        <v>77</v>
      </c>
      <c r="B7" s="18"/>
      <c r="C7" s="8"/>
    </row>
    <row r="8" spans="1:3">
      <c r="A8" s="38"/>
      <c r="B8" s="38"/>
    </row>
    <row r="10" spans="1:3">
      <c r="A10" s="17" t="s">
        <v>77</v>
      </c>
    </row>
  </sheetData>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tabSelected="1" workbookViewId="0">
      <selection activeCell="A11" sqref="A11"/>
    </sheetView>
  </sheetViews>
  <sheetFormatPr baseColWidth="10" defaultColWidth="8.83203125" defaultRowHeight="12" x14ac:dyDescent="0"/>
  <cols>
    <col min="1" max="1" width="186.1640625" customWidth="1"/>
  </cols>
  <sheetData>
    <row r="1" spans="1:1">
      <c r="A1" s="11" t="s">
        <v>3</v>
      </c>
    </row>
    <row r="2" spans="1:1" ht="84">
      <c r="A2" s="24" t="s">
        <v>31</v>
      </c>
    </row>
    <row r="3" spans="1:1" ht="36">
      <c r="A3" s="24" t="s">
        <v>110</v>
      </c>
    </row>
    <row r="4" spans="1:1">
      <c r="A4" s="24" t="s">
        <v>50</v>
      </c>
    </row>
    <row r="5" spans="1:1" ht="36">
      <c r="A5" s="24" t="s">
        <v>111</v>
      </c>
    </row>
    <row r="6" spans="1:1">
      <c r="A6" s="24" t="s">
        <v>64</v>
      </c>
    </row>
    <row r="7" spans="1:1" ht="84">
      <c r="A7" s="24" t="s">
        <v>70</v>
      </c>
    </row>
    <row r="8" spans="1:1" ht="60">
      <c r="A8" s="25" t="s">
        <v>164</v>
      </c>
    </row>
    <row r="9" spans="1:1" ht="36">
      <c r="A9" s="25" t="s">
        <v>127</v>
      </c>
    </row>
    <row r="10" spans="1:1">
      <c r="A10" s="25" t="s">
        <v>163</v>
      </c>
    </row>
    <row r="11" spans="1:1" s="12" customFormat="1" ht="84">
      <c r="A11" s="25" t="s">
        <v>165</v>
      </c>
    </row>
    <row r="12" spans="1:1" ht="24">
      <c r="A12" s="25" t="s">
        <v>145</v>
      </c>
    </row>
    <row r="13" spans="1:1">
      <c r="A13" s="25" t="s">
        <v>146</v>
      </c>
    </row>
    <row r="14" spans="1:1">
      <c r="A14" s="25" t="s">
        <v>147</v>
      </c>
    </row>
    <row r="15" spans="1:1" ht="48">
      <c r="A15" s="25" t="s">
        <v>166</v>
      </c>
    </row>
    <row r="16" spans="1:1" ht="24">
      <c r="A16" s="25" t="s">
        <v>148</v>
      </c>
    </row>
    <row r="17" spans="1:1">
      <c r="A17" s="25" t="s">
        <v>149</v>
      </c>
    </row>
    <row r="18" spans="1:1" s="12" customFormat="1" ht="36">
      <c r="A18" s="25" t="s">
        <v>167</v>
      </c>
    </row>
    <row r="19" spans="1:1" ht="48">
      <c r="A19" s="25" t="s">
        <v>168</v>
      </c>
    </row>
    <row r="20" spans="1:1" ht="24">
      <c r="A20" s="25" t="s">
        <v>150</v>
      </c>
    </row>
    <row r="21" spans="1:1" ht="36">
      <c r="A21" s="26" t="s">
        <v>178</v>
      </c>
    </row>
    <row r="22" spans="1:1" ht="24">
      <c r="A22" t="s">
        <v>197</v>
      </c>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8"/>
  <sheetViews>
    <sheetView topLeftCell="A5" workbookViewId="0">
      <selection activeCell="B38" sqref="A38:XFD38"/>
    </sheetView>
  </sheetViews>
  <sheetFormatPr baseColWidth="10" defaultColWidth="8.83203125" defaultRowHeight="12" x14ac:dyDescent="0"/>
  <sheetData>
    <row r="1" spans="1:1">
      <c r="A1" s="23" t="s">
        <v>172</v>
      </c>
    </row>
    <row r="2" spans="1:1">
      <c r="A2" s="22" t="s">
        <v>175</v>
      </c>
    </row>
    <row r="3" spans="1:1">
      <c r="A3" s="22" t="s">
        <v>173</v>
      </c>
    </row>
    <row r="4" spans="1:1">
      <c r="A4" s="22"/>
    </row>
    <row r="5" spans="1:1">
      <c r="A5" s="23" t="s">
        <v>174</v>
      </c>
    </row>
    <row r="6" spans="1:1">
      <c r="A6" s="27" t="s">
        <v>183</v>
      </c>
    </row>
    <row r="7" spans="1:1">
      <c r="A7" s="27" t="s">
        <v>182</v>
      </c>
    </row>
    <row r="8" spans="1:1">
      <c r="A8" s="22"/>
    </row>
    <row r="10" spans="1:1">
      <c r="A10" s="33" t="s">
        <v>189</v>
      </c>
    </row>
    <row r="11" spans="1:1">
      <c r="A11" s="19" t="s">
        <v>62</v>
      </c>
    </row>
    <row r="12" spans="1:1">
      <c r="A12" s="19" t="s">
        <v>116</v>
      </c>
    </row>
    <row r="13" spans="1:1">
      <c r="A13" s="19" t="s">
        <v>55</v>
      </c>
    </row>
    <row r="14" spans="1:1">
      <c r="A14" s="19" t="s">
        <v>54</v>
      </c>
    </row>
    <row r="15" spans="1:1">
      <c r="A15" s="19" t="s">
        <v>136</v>
      </c>
    </row>
    <row r="16" spans="1:1">
      <c r="A16" s="19" t="s">
        <v>135</v>
      </c>
    </row>
    <row r="17" spans="1:1">
      <c r="A17" s="19" t="s">
        <v>177</v>
      </c>
    </row>
    <row r="18" spans="1:1">
      <c r="A18" s="19" t="s">
        <v>133</v>
      </c>
    </row>
    <row r="19" spans="1:1">
      <c r="A19" s="19" t="s">
        <v>115</v>
      </c>
    </row>
    <row r="20" spans="1:1">
      <c r="A20" s="19" t="s">
        <v>41</v>
      </c>
    </row>
    <row r="21" spans="1:1">
      <c r="A21" s="19" t="s">
        <v>30</v>
      </c>
    </row>
    <row r="22" spans="1:1">
      <c r="A22" s="19" t="s">
        <v>134</v>
      </c>
    </row>
    <row r="23" spans="1:1">
      <c r="A23" s="19" t="s">
        <v>125</v>
      </c>
    </row>
    <row r="24" spans="1:1">
      <c r="A24" s="19" t="s">
        <v>137</v>
      </c>
    </row>
    <row r="25" spans="1:1">
      <c r="A25" s="19" t="s">
        <v>24</v>
      </c>
    </row>
    <row r="26" spans="1:1">
      <c r="A26" s="19" t="s">
        <v>123</v>
      </c>
    </row>
    <row r="27" spans="1:1">
      <c r="A27" s="19" t="s">
        <v>114</v>
      </c>
    </row>
    <row r="28" spans="1:1">
      <c r="A28" s="19" t="s">
        <v>132</v>
      </c>
    </row>
    <row r="29" spans="1:1">
      <c r="A29" s="19" t="s">
        <v>69</v>
      </c>
    </row>
    <row r="30" spans="1:1">
      <c r="A30" s="19" t="s">
        <v>176</v>
      </c>
    </row>
    <row r="31" spans="1:1">
      <c r="A31" s="19" t="s">
        <v>138</v>
      </c>
    </row>
    <row r="32" spans="1:1">
      <c r="A32" s="19" t="s">
        <v>63</v>
      </c>
    </row>
    <row r="33" spans="1:1">
      <c r="A33" s="19" t="s">
        <v>140</v>
      </c>
    </row>
    <row r="34" spans="1:1">
      <c r="A34" s="19" t="s">
        <v>44</v>
      </c>
    </row>
    <row r="35" spans="1:1">
      <c r="A35" s="19" t="s">
        <v>49</v>
      </c>
    </row>
    <row r="36" spans="1:1">
      <c r="A36" s="19" t="s">
        <v>169</v>
      </c>
    </row>
    <row r="37" spans="1:1">
      <c r="A37" s="19" t="s">
        <v>124</v>
      </c>
    </row>
    <row r="38" spans="1:1">
      <c r="A38" s="19" t="s">
        <v>196</v>
      </c>
    </row>
    <row r="39" spans="1:1">
      <c r="A39" s="19" t="s">
        <v>142</v>
      </c>
    </row>
    <row r="40" spans="1:1">
      <c r="A40" s="19" t="s">
        <v>57</v>
      </c>
    </row>
    <row r="41" spans="1:1">
      <c r="A41" s="19" t="s">
        <v>139</v>
      </c>
    </row>
    <row r="42" spans="1:1">
      <c r="A42" s="19" t="s">
        <v>179</v>
      </c>
    </row>
    <row r="43" spans="1:1">
      <c r="A43" s="19" t="s">
        <v>170</v>
      </c>
    </row>
    <row r="44" spans="1:1">
      <c r="A44" s="19" t="s">
        <v>141</v>
      </c>
    </row>
    <row r="45" spans="1:1">
      <c r="A45" s="19" t="s">
        <v>118</v>
      </c>
    </row>
    <row r="46" spans="1:1">
      <c r="A46" s="19" t="s">
        <v>171</v>
      </c>
    </row>
    <row r="47" spans="1:1">
      <c r="A47" s="19" t="s">
        <v>126</v>
      </c>
    </row>
    <row r="48" spans="1:1">
      <c r="A48" s="19" t="s">
        <v>117</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topLeftCell="A17" workbookViewId="0">
      <selection activeCell="A41" sqref="A41:A46"/>
    </sheetView>
  </sheetViews>
  <sheetFormatPr baseColWidth="10" defaultColWidth="8.83203125" defaultRowHeight="12" x14ac:dyDescent="0"/>
  <cols>
    <col min="1" max="1" width="24.6640625" customWidth="1"/>
  </cols>
  <sheetData>
    <row r="1" spans="1:2" ht="36">
      <c r="A1" s="1" t="s">
        <v>0</v>
      </c>
    </row>
    <row r="2" spans="1:2">
      <c r="A2" s="2" t="s">
        <v>21</v>
      </c>
      <c r="B2">
        <v>16</v>
      </c>
    </row>
    <row r="3" spans="1:2">
      <c r="A3" s="2" t="s">
        <v>29</v>
      </c>
      <c r="B3">
        <v>15</v>
      </c>
    </row>
    <row r="4" spans="1:2">
      <c r="A4" s="2" t="s">
        <v>42</v>
      </c>
      <c r="B4">
        <v>7</v>
      </c>
    </row>
    <row r="5" spans="1:2">
      <c r="B5">
        <f>SUM(B2:B4)</f>
        <v>38</v>
      </c>
    </row>
    <row r="12" spans="1:2" ht="24">
      <c r="A12" s="1" t="s">
        <v>1</v>
      </c>
    </row>
    <row r="13" spans="1:2">
      <c r="A13" s="2" t="s">
        <v>29</v>
      </c>
      <c r="B13">
        <v>6</v>
      </c>
    </row>
    <row r="14" spans="1:2">
      <c r="A14" s="4" t="s">
        <v>22</v>
      </c>
      <c r="B14">
        <v>25</v>
      </c>
    </row>
    <row r="15" spans="1:2">
      <c r="A15" s="2" t="s">
        <v>42</v>
      </c>
      <c r="B15">
        <v>7</v>
      </c>
    </row>
    <row r="16" spans="1:2">
      <c r="B16">
        <f>SUM(B13:B15)</f>
        <v>38</v>
      </c>
    </row>
    <row r="24" spans="1:2" ht="24">
      <c r="A24" s="3" t="s">
        <v>9</v>
      </c>
    </row>
    <row r="25" spans="1:2" ht="24">
      <c r="A25" s="5" t="s">
        <v>78</v>
      </c>
    </row>
    <row r="26" spans="1:2">
      <c r="A26" s="5" t="s">
        <v>79</v>
      </c>
      <c r="B26">
        <v>1</v>
      </c>
    </row>
    <row r="27" spans="1:2">
      <c r="A27" s="4" t="s">
        <v>39</v>
      </c>
      <c r="B27">
        <v>6</v>
      </c>
    </row>
    <row r="28" spans="1:2">
      <c r="A28" s="2" t="s">
        <v>43</v>
      </c>
      <c r="B28">
        <v>3</v>
      </c>
    </row>
    <row r="29" spans="1:2">
      <c r="A29" s="2" t="s">
        <v>27</v>
      </c>
      <c r="B29">
        <v>10</v>
      </c>
    </row>
    <row r="30" spans="1:2">
      <c r="A30" s="6" t="s">
        <v>77</v>
      </c>
      <c r="B30">
        <v>6</v>
      </c>
    </row>
    <row r="40" spans="1:1">
      <c r="A40" s="17" t="s">
        <v>77</v>
      </c>
    </row>
    <row r="41" spans="1:1">
      <c r="A41" s="12" t="s">
        <v>52</v>
      </c>
    </row>
    <row r="42" spans="1:1">
      <c r="A42" s="12" t="s">
        <v>188</v>
      </c>
    </row>
    <row r="43" spans="1:1">
      <c r="A43" s="22" t="s">
        <v>119</v>
      </c>
    </row>
    <row r="44" spans="1:1">
      <c r="A44" s="12" t="s">
        <v>130</v>
      </c>
    </row>
    <row r="45" spans="1:1">
      <c r="A45" s="12" t="s">
        <v>143</v>
      </c>
    </row>
    <row r="46" spans="1:1">
      <c r="A46" s="12" t="s">
        <v>144</v>
      </c>
    </row>
  </sheetData>
  <pageMargins left="0.7" right="0.7" top="0.75" bottom="0.75" header="0.3" footer="0.3"/>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topLeftCell="A22" workbookViewId="0">
      <selection activeCell="A43" sqref="A43:A44"/>
    </sheetView>
  </sheetViews>
  <sheetFormatPr baseColWidth="10" defaultColWidth="8.83203125" defaultRowHeight="12" x14ac:dyDescent="0"/>
  <cols>
    <col min="1" max="1" width="35.33203125" customWidth="1"/>
  </cols>
  <sheetData>
    <row r="1" spans="1:2" ht="24">
      <c r="A1" s="1" t="s">
        <v>14</v>
      </c>
    </row>
    <row r="2" spans="1:2">
      <c r="A2" s="10" t="s">
        <v>81</v>
      </c>
      <c r="B2">
        <v>7</v>
      </c>
    </row>
    <row r="3" spans="1:2">
      <c r="A3" s="10" t="s">
        <v>82</v>
      </c>
      <c r="B3">
        <v>6</v>
      </c>
    </row>
    <row r="4" spans="1:2">
      <c r="A4" s="10" t="s">
        <v>28</v>
      </c>
      <c r="B4">
        <v>8</v>
      </c>
    </row>
    <row r="5" spans="1:2">
      <c r="A5" s="10" t="s">
        <v>60</v>
      </c>
      <c r="B5">
        <v>4</v>
      </c>
    </row>
    <row r="6" spans="1:2">
      <c r="A6" s="10" t="s">
        <v>27</v>
      </c>
      <c r="B6">
        <v>14</v>
      </c>
    </row>
    <row r="7" spans="1:2">
      <c r="A7" s="10" t="s">
        <v>77</v>
      </c>
      <c r="B7">
        <v>3</v>
      </c>
    </row>
    <row r="13" spans="1:2" s="12" customFormat="1"/>
    <row r="18" spans="1:3">
      <c r="A18" s="23" t="s">
        <v>77</v>
      </c>
      <c r="B18" s="7"/>
      <c r="C18" s="8"/>
    </row>
    <row r="19" spans="1:3">
      <c r="A19" s="12" t="s">
        <v>112</v>
      </c>
      <c r="B19" s="7"/>
      <c r="C19" s="8"/>
    </row>
    <row r="20" spans="1:3">
      <c r="A20" s="27" t="s">
        <v>187</v>
      </c>
      <c r="B20" s="7"/>
      <c r="C20" s="8"/>
    </row>
    <row r="21" spans="1:3">
      <c r="A21" s="12" t="s">
        <v>120</v>
      </c>
      <c r="B21" s="7"/>
      <c r="C21" s="8"/>
    </row>
    <row r="22" spans="1:3">
      <c r="B22" s="7"/>
      <c r="C22" s="8"/>
    </row>
    <row r="23" spans="1:3">
      <c r="B23" s="7"/>
      <c r="C23" s="8"/>
    </row>
    <row r="24" spans="1:3">
      <c r="B24" s="7"/>
      <c r="C24" s="8"/>
    </row>
    <row r="25" spans="1:3">
      <c r="B25" s="7"/>
      <c r="C25" s="8"/>
    </row>
    <row r="26" spans="1:3" ht="36">
      <c r="A26" s="1" t="s">
        <v>2</v>
      </c>
    </row>
    <row r="27" spans="1:3">
      <c r="A27" s="2" t="s">
        <v>80</v>
      </c>
      <c r="B27">
        <v>22</v>
      </c>
    </row>
    <row r="28" spans="1:3">
      <c r="A28" s="2" t="s">
        <v>56</v>
      </c>
      <c r="B28">
        <v>22</v>
      </c>
    </row>
    <row r="43" spans="1:1">
      <c r="A43" s="28" t="s">
        <v>184</v>
      </c>
    </row>
    <row r="44" spans="1:1">
      <c r="A44" s="12" t="s">
        <v>187</v>
      </c>
    </row>
  </sheetData>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workbookViewId="0">
      <selection activeCell="A21" sqref="A21:A33"/>
    </sheetView>
  </sheetViews>
  <sheetFormatPr baseColWidth="10" defaultColWidth="8.83203125" defaultRowHeight="12" x14ac:dyDescent="0"/>
  <cols>
    <col min="1" max="1" width="27.5" customWidth="1"/>
  </cols>
  <sheetData>
    <row r="1" spans="1:2" ht="24">
      <c r="A1" s="1" t="s">
        <v>4</v>
      </c>
    </row>
    <row r="2" spans="1:2">
      <c r="A2" s="10" t="s">
        <v>83</v>
      </c>
      <c r="B2" s="4">
        <v>2</v>
      </c>
    </row>
    <row r="3" spans="1:2">
      <c r="A3" s="10" t="s">
        <v>84</v>
      </c>
      <c r="B3" s="4">
        <v>4</v>
      </c>
    </row>
    <row r="4" spans="1:2">
      <c r="A4" s="10" t="s">
        <v>85</v>
      </c>
      <c r="B4" s="4">
        <v>1</v>
      </c>
    </row>
    <row r="5" spans="1:2">
      <c r="A5" s="10" t="s">
        <v>86</v>
      </c>
      <c r="B5" s="4">
        <v>4</v>
      </c>
    </row>
    <row r="6" spans="1:2">
      <c r="A6" s="10" t="s">
        <v>25</v>
      </c>
      <c r="B6" s="4">
        <v>11</v>
      </c>
    </row>
    <row r="7" spans="1:2">
      <c r="A7" s="10" t="s">
        <v>87</v>
      </c>
      <c r="B7" s="4"/>
    </row>
    <row r="8" spans="1:2">
      <c r="A8" s="10" t="s">
        <v>88</v>
      </c>
      <c r="B8" s="4">
        <v>1</v>
      </c>
    </row>
    <row r="9" spans="1:2">
      <c r="A9" s="10" t="s">
        <v>89</v>
      </c>
      <c r="B9" s="4">
        <v>1</v>
      </c>
    </row>
    <row r="10" spans="1:2">
      <c r="A10" s="10" t="s">
        <v>90</v>
      </c>
      <c r="B10" s="4"/>
    </row>
    <row r="11" spans="1:2">
      <c r="A11" s="10" t="s">
        <v>91</v>
      </c>
      <c r="B11" s="4"/>
    </row>
    <row r="12" spans="1:2">
      <c r="A12" s="10" t="s">
        <v>92</v>
      </c>
      <c r="B12" s="4"/>
    </row>
    <row r="13" spans="1:2">
      <c r="A13" s="10" t="s">
        <v>93</v>
      </c>
      <c r="B13" s="4"/>
    </row>
    <row r="14" spans="1:2">
      <c r="A14" s="10" t="s">
        <v>77</v>
      </c>
      <c r="B14" s="4">
        <v>13</v>
      </c>
    </row>
    <row r="20" spans="1:1">
      <c r="A20" s="17" t="s">
        <v>77</v>
      </c>
    </row>
    <row r="21" spans="1:1">
      <c r="A21" s="12" t="s">
        <v>38</v>
      </c>
    </row>
    <row r="22" spans="1:1">
      <c r="A22" s="12" t="s">
        <v>113</v>
      </c>
    </row>
    <row r="23" spans="1:1">
      <c r="A23" s="12" t="s">
        <v>58</v>
      </c>
    </row>
    <row r="24" spans="1:1">
      <c r="A24" s="12" t="s">
        <v>186</v>
      </c>
    </row>
    <row r="25" spans="1:1">
      <c r="A25" s="12" t="s">
        <v>71</v>
      </c>
    </row>
    <row r="26" spans="1:1">
      <c r="A26" s="19" t="s">
        <v>128</v>
      </c>
    </row>
    <row r="27" spans="1:1">
      <c r="A27" s="19" t="s">
        <v>131</v>
      </c>
    </row>
    <row r="28" spans="1:1">
      <c r="A28" s="12" t="s">
        <v>151</v>
      </c>
    </row>
    <row r="29" spans="1:1">
      <c r="A29" s="22" t="s">
        <v>161</v>
      </c>
    </row>
    <row r="30" spans="1:1">
      <c r="A30" s="12" t="s">
        <v>154</v>
      </c>
    </row>
    <row r="31" spans="1:1">
      <c r="A31" s="12" t="s">
        <v>162</v>
      </c>
    </row>
    <row r="32" spans="1:1">
      <c r="A32" s="12" t="s">
        <v>185</v>
      </c>
    </row>
    <row r="33" spans="1:3">
      <c r="A33" s="22" t="s">
        <v>158</v>
      </c>
    </row>
    <row r="39" spans="1:3">
      <c r="B39" s="7"/>
      <c r="C39" s="8"/>
    </row>
    <row r="40" spans="1:3">
      <c r="B40" s="7"/>
      <c r="C40" s="8"/>
    </row>
    <row r="41" spans="1:3">
      <c r="B41" s="7"/>
      <c r="C41" s="8"/>
    </row>
    <row r="42" spans="1:3">
      <c r="B42" s="7"/>
      <c r="C42" s="8"/>
    </row>
    <row r="43" spans="1:3">
      <c r="B43" s="7"/>
      <c r="C43" s="8"/>
    </row>
    <row r="44" spans="1:3">
      <c r="B44" s="7"/>
      <c r="C44" s="8"/>
    </row>
    <row r="45" spans="1:3">
      <c r="B45" s="7"/>
      <c r="C45" s="8"/>
    </row>
    <row r="46" spans="1:3">
      <c r="B46" s="7"/>
      <c r="C46" s="8"/>
    </row>
    <row r="47" spans="1:3">
      <c r="B47" s="7"/>
      <c r="C47" s="8"/>
    </row>
    <row r="48" spans="1:3">
      <c r="B48" s="7"/>
      <c r="C48" s="8"/>
    </row>
    <row r="49" spans="2:3">
      <c r="B49" s="7"/>
      <c r="C49" s="8"/>
    </row>
    <row r="50" spans="2:3">
      <c r="B50" s="7"/>
      <c r="C50" s="8"/>
    </row>
    <row r="51" spans="2:3">
      <c r="B51" s="7"/>
      <c r="C51" s="8"/>
    </row>
  </sheetData>
  <pageMargins left="0.7" right="0.7" top="0.75" bottom="0.75" header="0.3" footer="0.3"/>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topLeftCell="A26" workbookViewId="0">
      <selection activeCell="A50" sqref="A50:A51"/>
    </sheetView>
  </sheetViews>
  <sheetFormatPr baseColWidth="10" defaultColWidth="8.83203125" defaultRowHeight="12" x14ac:dyDescent="0"/>
  <cols>
    <col min="1" max="1" width="30.1640625" customWidth="1"/>
    <col min="2" max="2" width="11.1640625" customWidth="1"/>
  </cols>
  <sheetData>
    <row r="1" spans="1:3" ht="24">
      <c r="A1" s="1" t="s">
        <v>6</v>
      </c>
    </row>
    <row r="2" spans="1:3">
      <c r="A2" s="30" t="s">
        <v>32</v>
      </c>
      <c r="B2" s="18">
        <v>4</v>
      </c>
      <c r="C2" s="8"/>
    </row>
    <row r="3" spans="1:3">
      <c r="A3" s="30" t="s">
        <v>94</v>
      </c>
      <c r="B3" s="18">
        <v>1</v>
      </c>
      <c r="C3" s="8"/>
    </row>
    <row r="4" spans="1:3">
      <c r="A4" s="30" t="s">
        <v>66</v>
      </c>
      <c r="B4" s="18">
        <v>2</v>
      </c>
      <c r="C4" s="8"/>
    </row>
    <row r="5" spans="1:3">
      <c r="A5" s="30" t="s">
        <v>46</v>
      </c>
      <c r="B5" s="18">
        <v>1</v>
      </c>
      <c r="C5" s="8"/>
    </row>
    <row r="6" spans="1:3">
      <c r="A6" s="30" t="s">
        <v>95</v>
      </c>
      <c r="B6" s="7"/>
      <c r="C6" s="8"/>
    </row>
    <row r="7" spans="1:3">
      <c r="A7" s="30" t="s">
        <v>96</v>
      </c>
      <c r="B7" s="7"/>
      <c r="C7" s="8"/>
    </row>
    <row r="20" spans="1:2" ht="24">
      <c r="A20" s="1" t="s">
        <v>5</v>
      </c>
    </row>
    <row r="21" spans="1:2">
      <c r="A21" s="6" t="s">
        <v>75</v>
      </c>
      <c r="B21">
        <v>1</v>
      </c>
    </row>
    <row r="22" spans="1:2">
      <c r="A22" s="6" t="s">
        <v>97</v>
      </c>
      <c r="B22">
        <v>1</v>
      </c>
    </row>
    <row r="23" spans="1:2">
      <c r="A23" s="6" t="s">
        <v>98</v>
      </c>
    </row>
    <row r="24" spans="1:2">
      <c r="A24" s="6" t="s">
        <v>99</v>
      </c>
    </row>
    <row r="25" spans="1:2">
      <c r="A25" s="6" t="s">
        <v>76</v>
      </c>
      <c r="B25">
        <v>2</v>
      </c>
    </row>
    <row r="26" spans="1:2">
      <c r="A26" s="6" t="s">
        <v>100</v>
      </c>
    </row>
    <row r="27" spans="1:2">
      <c r="A27" s="6" t="s">
        <v>101</v>
      </c>
    </row>
    <row r="28" spans="1:2">
      <c r="A28" s="6" t="s">
        <v>102</v>
      </c>
    </row>
    <row r="29" spans="1:2">
      <c r="A29" s="6" t="s">
        <v>103</v>
      </c>
    </row>
    <row r="30" spans="1:2">
      <c r="A30" s="20" t="s">
        <v>104</v>
      </c>
    </row>
    <row r="40" spans="1:3" ht="24">
      <c r="A40" s="1" t="s">
        <v>8</v>
      </c>
    </row>
    <row r="41" spans="1:3">
      <c r="A41" s="32" t="s">
        <v>42</v>
      </c>
      <c r="B41" s="18">
        <v>6</v>
      </c>
      <c r="C41" s="8"/>
    </row>
    <row r="42" spans="1:3">
      <c r="A42" s="32" t="s">
        <v>47</v>
      </c>
      <c r="B42" s="18">
        <v>6</v>
      </c>
      <c r="C42" s="8"/>
    </row>
    <row r="43" spans="1:3">
      <c r="A43" s="32" t="s">
        <v>105</v>
      </c>
      <c r="B43" s="18"/>
      <c r="C43" s="8"/>
    </row>
    <row r="44" spans="1:3">
      <c r="A44" s="32" t="s">
        <v>26</v>
      </c>
      <c r="B44" s="18">
        <v>11</v>
      </c>
      <c r="C44" s="8"/>
    </row>
    <row r="45" spans="1:3">
      <c r="A45" s="32" t="s">
        <v>77</v>
      </c>
      <c r="B45" s="18">
        <v>2</v>
      </c>
      <c r="C45" s="8"/>
    </row>
    <row r="49" spans="1:1">
      <c r="A49" s="17" t="s">
        <v>77</v>
      </c>
    </row>
    <row r="50" spans="1:1" ht="24">
      <c r="A50" s="31" t="s">
        <v>51</v>
      </c>
    </row>
    <row r="51" spans="1:1" ht="60">
      <c r="A51" t="s">
        <v>121</v>
      </c>
    </row>
  </sheetData>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topLeftCell="A37" workbookViewId="0">
      <selection activeCell="B1" sqref="B1"/>
    </sheetView>
  </sheetViews>
  <sheetFormatPr baseColWidth="10" defaultColWidth="8.83203125" defaultRowHeight="12" x14ac:dyDescent="0"/>
  <cols>
    <col min="1" max="1" width="31.6640625" customWidth="1"/>
    <col min="2" max="2" width="14.5" bestFit="1" customWidth="1"/>
  </cols>
  <sheetData>
    <row r="1" spans="1:4" ht="36">
      <c r="A1" s="1" t="s">
        <v>7</v>
      </c>
    </row>
    <row r="2" spans="1:4">
      <c r="A2" s="30" t="s">
        <v>34</v>
      </c>
      <c r="B2" s="18">
        <v>4</v>
      </c>
      <c r="D2" s="8"/>
    </row>
    <row r="3" spans="1:4">
      <c r="A3" s="30" t="s">
        <v>33</v>
      </c>
      <c r="B3" s="18">
        <v>6</v>
      </c>
      <c r="D3" s="8"/>
    </row>
    <row r="4" spans="1:4">
      <c r="A4" s="30" t="s">
        <v>61</v>
      </c>
      <c r="B4" s="7"/>
      <c r="D4" s="8"/>
    </row>
    <row r="5" spans="1:4">
      <c r="A5" s="30" t="s">
        <v>48</v>
      </c>
      <c r="B5" s="7"/>
      <c r="D5" s="8"/>
    </row>
    <row r="6" spans="1:4">
      <c r="A6" s="31"/>
    </row>
    <row r="7" spans="1:4">
      <c r="A7" s="31"/>
    </row>
    <row r="8" spans="1:4">
      <c r="A8" s="31"/>
    </row>
    <row r="9" spans="1:4">
      <c r="A9" s="31"/>
    </row>
    <row r="10" spans="1:4">
      <c r="A10" s="31"/>
    </row>
    <row r="11" spans="1:4">
      <c r="A11" s="31"/>
    </row>
    <row r="12" spans="1:4">
      <c r="A12" s="31"/>
    </row>
    <row r="13" spans="1:4">
      <c r="A13" s="31"/>
    </row>
    <row r="14" spans="1:4">
      <c r="A14" s="31"/>
    </row>
    <row r="15" spans="1:4">
      <c r="A15" s="31"/>
    </row>
    <row r="19" spans="1:2" ht="36">
      <c r="A19" s="1" t="s">
        <v>10</v>
      </c>
    </row>
    <row r="20" spans="1:2">
      <c r="A20" s="30" t="s">
        <v>34</v>
      </c>
      <c r="B20">
        <v>2</v>
      </c>
    </row>
    <row r="21" spans="1:2">
      <c r="A21" s="30" t="s">
        <v>33</v>
      </c>
      <c r="B21">
        <v>2</v>
      </c>
    </row>
    <row r="22" spans="1:2">
      <c r="A22" s="30" t="s">
        <v>61</v>
      </c>
      <c r="B22">
        <v>1</v>
      </c>
    </row>
    <row r="23" spans="1:2">
      <c r="A23" s="30" t="s">
        <v>48</v>
      </c>
    </row>
    <row r="24" spans="1:2">
      <c r="A24" s="31"/>
    </row>
    <row r="37" spans="1:2" ht="24">
      <c r="A37" s="1" t="s">
        <v>11</v>
      </c>
    </row>
    <row r="38" spans="1:2">
      <c r="A38" s="30" t="s">
        <v>34</v>
      </c>
      <c r="B38">
        <v>3</v>
      </c>
    </row>
    <row r="39" spans="1:2">
      <c r="A39" s="30" t="s">
        <v>33</v>
      </c>
      <c r="B39">
        <v>3</v>
      </c>
    </row>
    <row r="40" spans="1:2">
      <c r="A40" s="30" t="s">
        <v>61</v>
      </c>
    </row>
    <row r="41" spans="1:2">
      <c r="A41" s="30" t="s">
        <v>48</v>
      </c>
      <c r="B41">
        <v>1</v>
      </c>
    </row>
    <row r="42" spans="1:2">
      <c r="A42" s="31"/>
    </row>
    <row r="56" spans="1:2" ht="36">
      <c r="A56" s="1" t="s">
        <v>12</v>
      </c>
    </row>
    <row r="57" spans="1:2">
      <c r="A57" s="30" t="s">
        <v>34</v>
      </c>
    </row>
    <row r="58" spans="1:2">
      <c r="A58" s="30" t="s">
        <v>33</v>
      </c>
      <c r="B58">
        <v>1</v>
      </c>
    </row>
    <row r="59" spans="1:2">
      <c r="A59" s="30" t="s">
        <v>61</v>
      </c>
    </row>
    <row r="60" spans="1:2">
      <c r="A60" s="30" t="s">
        <v>48</v>
      </c>
      <c r="B60">
        <v>1</v>
      </c>
    </row>
    <row r="61" spans="1:2">
      <c r="A61" s="31"/>
    </row>
    <row r="74" spans="1:2" ht="24">
      <c r="A74" s="1" t="s">
        <v>15</v>
      </c>
    </row>
    <row r="75" spans="1:2">
      <c r="A75" s="30" t="s">
        <v>34</v>
      </c>
      <c r="B75">
        <v>1</v>
      </c>
    </row>
    <row r="76" spans="1:2">
      <c r="A76" s="30" t="s">
        <v>33</v>
      </c>
      <c r="B76">
        <v>4</v>
      </c>
    </row>
    <row r="77" spans="1:2">
      <c r="A77" s="30" t="s">
        <v>61</v>
      </c>
    </row>
    <row r="78" spans="1:2">
      <c r="A78" s="30" t="s">
        <v>48</v>
      </c>
      <c r="B78">
        <v>1</v>
      </c>
    </row>
    <row r="79" spans="1:2">
      <c r="A79" s="31"/>
    </row>
  </sheetData>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topLeftCell="A48" workbookViewId="0">
      <selection activeCell="A89" sqref="A89"/>
    </sheetView>
  </sheetViews>
  <sheetFormatPr baseColWidth="10" defaultColWidth="8.83203125" defaultRowHeight="12" x14ac:dyDescent="0"/>
  <cols>
    <col min="1" max="1" width="35" customWidth="1"/>
  </cols>
  <sheetData>
    <row r="1" spans="1:2" ht="24">
      <c r="A1" s="1" t="s">
        <v>16</v>
      </c>
    </row>
    <row r="2" spans="1:2">
      <c r="A2" s="30" t="s">
        <v>34</v>
      </c>
      <c r="B2">
        <v>2</v>
      </c>
    </row>
    <row r="3" spans="1:2">
      <c r="A3" s="30" t="s">
        <v>33</v>
      </c>
      <c r="B3">
        <v>1</v>
      </c>
    </row>
    <row r="4" spans="1:2">
      <c r="A4" s="30" t="s">
        <v>61</v>
      </c>
    </row>
    <row r="5" spans="1:2">
      <c r="A5" s="30" t="s">
        <v>48</v>
      </c>
    </row>
    <row r="22" spans="1:2" ht="24">
      <c r="A22" s="1" t="s">
        <v>17</v>
      </c>
    </row>
    <row r="23" spans="1:2">
      <c r="A23" s="30" t="s">
        <v>34</v>
      </c>
      <c r="B23">
        <v>2</v>
      </c>
    </row>
    <row r="24" spans="1:2">
      <c r="A24" s="30" t="s">
        <v>33</v>
      </c>
      <c r="B24">
        <v>2</v>
      </c>
    </row>
    <row r="25" spans="1:2">
      <c r="A25" s="30" t="s">
        <v>61</v>
      </c>
    </row>
    <row r="26" spans="1:2">
      <c r="A26" s="30" t="s">
        <v>48</v>
      </c>
      <c r="B26">
        <v>3</v>
      </c>
    </row>
    <row r="27" spans="1:2">
      <c r="A27" s="31"/>
    </row>
    <row r="28" spans="1:2">
      <c r="A28" s="31"/>
    </row>
    <row r="29" spans="1:2">
      <c r="A29" s="31"/>
    </row>
    <row r="30" spans="1:2">
      <c r="A30" s="31"/>
    </row>
    <row r="31" spans="1:2">
      <c r="A31" s="31"/>
    </row>
    <row r="32" spans="1:2">
      <c r="A32" s="31"/>
    </row>
    <row r="33" spans="1:2">
      <c r="A33" s="31"/>
    </row>
    <row r="34" spans="1:2">
      <c r="A34" s="31"/>
    </row>
    <row r="35" spans="1:2">
      <c r="A35" s="31"/>
    </row>
    <row r="36" spans="1:2">
      <c r="A36" s="31"/>
    </row>
    <row r="37" spans="1:2">
      <c r="A37" s="31"/>
    </row>
    <row r="41" spans="1:2" ht="24">
      <c r="A41" s="1" t="s">
        <v>18</v>
      </c>
    </row>
    <row r="42" spans="1:2">
      <c r="A42" s="30" t="s">
        <v>34</v>
      </c>
      <c r="B42">
        <v>1</v>
      </c>
    </row>
    <row r="43" spans="1:2">
      <c r="A43" s="30" t="s">
        <v>33</v>
      </c>
    </row>
    <row r="44" spans="1:2">
      <c r="A44" s="30" t="s">
        <v>61</v>
      </c>
      <c r="B44">
        <v>1</v>
      </c>
    </row>
    <row r="45" spans="1:2">
      <c r="A45" s="30" t="s">
        <v>48</v>
      </c>
      <c r="B45">
        <v>1</v>
      </c>
    </row>
    <row r="46" spans="1:2">
      <c r="A46" s="31"/>
    </row>
    <row r="47" spans="1:2">
      <c r="A47" s="31"/>
    </row>
    <row r="48" spans="1:2">
      <c r="A48" s="31"/>
    </row>
    <row r="49" spans="1:2">
      <c r="A49" s="31"/>
    </row>
    <row r="50" spans="1:2">
      <c r="A50" s="31"/>
    </row>
    <row r="51" spans="1:2">
      <c r="A51" s="31"/>
    </row>
    <row r="52" spans="1:2">
      <c r="A52" s="31"/>
    </row>
    <row r="53" spans="1:2">
      <c r="A53" s="31"/>
    </row>
    <row r="54" spans="1:2">
      <c r="A54" s="31"/>
    </row>
    <row r="55" spans="1:2">
      <c r="A55" s="31"/>
    </row>
    <row r="56" spans="1:2">
      <c r="A56" s="31"/>
    </row>
    <row r="61" spans="1:2" ht="36">
      <c r="A61" s="1" t="s">
        <v>19</v>
      </c>
    </row>
    <row r="62" spans="1:2">
      <c r="A62" s="30" t="s">
        <v>34</v>
      </c>
      <c r="B62">
        <v>2</v>
      </c>
    </row>
    <row r="63" spans="1:2">
      <c r="A63" s="30" t="s">
        <v>33</v>
      </c>
      <c r="B63">
        <v>1</v>
      </c>
    </row>
    <row r="64" spans="1:2">
      <c r="A64" s="30" t="s">
        <v>61</v>
      </c>
    </row>
    <row r="65" spans="1:1">
      <c r="A65" s="30" t="s">
        <v>48</v>
      </c>
    </row>
    <row r="66" spans="1:1">
      <c r="A66" s="19"/>
    </row>
    <row r="67" spans="1:1">
      <c r="A67" s="19"/>
    </row>
    <row r="80" spans="1:1" ht="24">
      <c r="A80" s="1" t="s">
        <v>20</v>
      </c>
    </row>
    <row r="81" spans="1:2">
      <c r="A81" s="9" t="s">
        <v>34</v>
      </c>
      <c r="B81">
        <v>3</v>
      </c>
    </row>
    <row r="82" spans="1:2">
      <c r="A82" s="9" t="s">
        <v>33</v>
      </c>
      <c r="B82">
        <v>2</v>
      </c>
    </row>
    <row r="83" spans="1:2">
      <c r="A83" s="9" t="s">
        <v>61</v>
      </c>
    </row>
    <row r="84" spans="1:2">
      <c r="A84" s="9" t="s">
        <v>48</v>
      </c>
      <c r="B84">
        <v>1</v>
      </c>
    </row>
    <row r="85" spans="1:2">
      <c r="A85" s="19"/>
    </row>
    <row r="86" spans="1:2">
      <c r="A86" s="19"/>
    </row>
  </sheetData>
  <pageMargins left="0.7" right="0.7" top="0.75" bottom="0.75" header="0.3" footer="0.3"/>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workbookViewId="0">
      <selection activeCell="F106" sqref="F106"/>
    </sheetView>
  </sheetViews>
  <sheetFormatPr baseColWidth="10" defaultRowHeight="12" x14ac:dyDescent="0"/>
  <cols>
    <col min="1" max="1" width="33" style="35" customWidth="1"/>
  </cols>
  <sheetData>
    <row r="1" spans="1:3">
      <c r="A1" s="34" t="s">
        <v>190</v>
      </c>
      <c r="B1" s="29" t="s">
        <v>180</v>
      </c>
      <c r="C1" s="29" t="s">
        <v>181</v>
      </c>
    </row>
    <row r="2" spans="1:3">
      <c r="A2" s="30">
        <v>0.5</v>
      </c>
      <c r="B2" s="18">
        <v>4</v>
      </c>
      <c r="C2" s="29">
        <v>2</v>
      </c>
    </row>
    <row r="3" spans="1:3">
      <c r="A3" s="30">
        <v>1</v>
      </c>
      <c r="B3" s="18">
        <v>6</v>
      </c>
      <c r="C3" s="29">
        <v>1</v>
      </c>
    </row>
    <row r="4" spans="1:3">
      <c r="A4" s="30">
        <v>1.5</v>
      </c>
      <c r="B4" s="7"/>
      <c r="C4" s="29"/>
    </row>
    <row r="5" spans="1:3">
      <c r="A5" s="30">
        <v>2</v>
      </c>
      <c r="B5" s="7"/>
      <c r="C5" s="29"/>
    </row>
    <row r="6" spans="1:3">
      <c r="A6" s="36" t="s">
        <v>195</v>
      </c>
      <c r="B6" s="37">
        <f>B2*A2+B3*A3+B4*A4+B5*A5</f>
        <v>8</v>
      </c>
      <c r="C6" s="37">
        <f>C2*A2+C3*A3+C4*A4+C5*A5</f>
        <v>2</v>
      </c>
    </row>
    <row r="7" spans="1:3">
      <c r="B7" s="29"/>
      <c r="C7" s="29"/>
    </row>
    <row r="8" spans="1:3">
      <c r="B8" s="29"/>
      <c r="C8" s="29"/>
    </row>
    <row r="9" spans="1:3">
      <c r="B9" s="29"/>
      <c r="C9" s="29"/>
    </row>
    <row r="10" spans="1:3">
      <c r="B10" s="29"/>
      <c r="C10" s="29"/>
    </row>
    <row r="11" spans="1:3">
      <c r="B11" s="29"/>
      <c r="C11" s="29"/>
    </row>
    <row r="12" spans="1:3">
      <c r="B12" s="29"/>
      <c r="C12" s="29"/>
    </row>
    <row r="13" spans="1:3">
      <c r="B13" s="29"/>
      <c r="C13" s="29"/>
    </row>
    <row r="14" spans="1:3">
      <c r="B14" s="29"/>
      <c r="C14" s="29"/>
    </row>
    <row r="15" spans="1:3">
      <c r="B15" s="29"/>
      <c r="C15" s="29"/>
    </row>
    <row r="16" spans="1:3">
      <c r="B16" s="29"/>
      <c r="C16" s="29"/>
    </row>
    <row r="17" spans="1:3">
      <c r="B17" s="29"/>
      <c r="C17" s="29"/>
    </row>
    <row r="18" spans="1:3">
      <c r="B18" s="29"/>
      <c r="C18" s="29"/>
    </row>
    <row r="19" spans="1:3">
      <c r="B19" s="29"/>
      <c r="C19" s="29"/>
    </row>
    <row r="20" spans="1:3">
      <c r="B20" s="29"/>
      <c r="C20" s="29"/>
    </row>
    <row r="21" spans="1:3">
      <c r="B21" s="29"/>
      <c r="C21" s="29"/>
    </row>
    <row r="22" spans="1:3">
      <c r="B22" s="29"/>
      <c r="C22" s="29"/>
    </row>
    <row r="23" spans="1:3">
      <c r="B23" s="29"/>
      <c r="C23" s="29"/>
    </row>
    <row r="24" spans="1:3">
      <c r="A24" s="34" t="s">
        <v>191</v>
      </c>
      <c r="B24" s="29" t="s">
        <v>180</v>
      </c>
      <c r="C24" s="29" t="s">
        <v>181</v>
      </c>
    </row>
    <row r="25" spans="1:3">
      <c r="A25" s="30">
        <v>0.5</v>
      </c>
      <c r="B25" s="29">
        <v>2</v>
      </c>
      <c r="C25" s="29">
        <v>2</v>
      </c>
    </row>
    <row r="26" spans="1:3">
      <c r="A26" s="30">
        <v>1</v>
      </c>
      <c r="B26" s="29">
        <v>2</v>
      </c>
      <c r="C26" s="29">
        <v>2</v>
      </c>
    </row>
    <row r="27" spans="1:3">
      <c r="A27" s="30">
        <v>1.5</v>
      </c>
      <c r="B27" s="29">
        <v>1</v>
      </c>
      <c r="C27" s="29"/>
    </row>
    <row r="28" spans="1:3">
      <c r="A28" s="30">
        <v>2</v>
      </c>
      <c r="B28" s="29"/>
      <c r="C28" s="29">
        <v>3</v>
      </c>
    </row>
    <row r="29" spans="1:3">
      <c r="A29" s="36" t="s">
        <v>195</v>
      </c>
      <c r="B29" s="37">
        <f>B25*A25+B26*A26+B27*A27+B28*A28</f>
        <v>4.5</v>
      </c>
      <c r="C29" s="37">
        <f>C25*A25+C26*A26+C27*A27+C28*A28</f>
        <v>9</v>
      </c>
    </row>
    <row r="30" spans="1:3">
      <c r="B30" s="29"/>
      <c r="C30" s="29"/>
    </row>
    <row r="31" spans="1:3">
      <c r="B31" s="29"/>
      <c r="C31" s="29"/>
    </row>
    <row r="32" spans="1:3">
      <c r="B32" s="29"/>
      <c r="C32" s="29"/>
    </row>
    <row r="33" spans="1:3">
      <c r="B33" s="29"/>
      <c r="C33" s="29"/>
    </row>
    <row r="34" spans="1:3">
      <c r="B34" s="29"/>
      <c r="C34" s="29"/>
    </row>
    <row r="35" spans="1:3">
      <c r="B35" s="29"/>
      <c r="C35" s="29"/>
    </row>
    <row r="36" spans="1:3">
      <c r="B36" s="29"/>
      <c r="C36" s="29"/>
    </row>
    <row r="37" spans="1:3">
      <c r="B37" s="29"/>
      <c r="C37" s="29"/>
    </row>
    <row r="38" spans="1:3">
      <c r="B38" s="29"/>
      <c r="C38" s="29"/>
    </row>
    <row r="39" spans="1:3">
      <c r="B39" s="29"/>
      <c r="C39" s="29"/>
    </row>
    <row r="40" spans="1:3">
      <c r="B40" s="29"/>
      <c r="C40" s="29"/>
    </row>
    <row r="41" spans="1:3">
      <c r="B41" s="29"/>
      <c r="C41" s="29"/>
    </row>
    <row r="42" spans="1:3">
      <c r="A42" s="34" t="s">
        <v>192</v>
      </c>
      <c r="B42" s="29" t="s">
        <v>180</v>
      </c>
      <c r="C42" s="29" t="s">
        <v>181</v>
      </c>
    </row>
    <row r="43" spans="1:3">
      <c r="A43" s="30">
        <v>0.5</v>
      </c>
      <c r="B43" s="29">
        <v>3</v>
      </c>
      <c r="C43" s="29">
        <v>1</v>
      </c>
    </row>
    <row r="44" spans="1:3">
      <c r="A44" s="30">
        <v>1</v>
      </c>
      <c r="B44" s="29">
        <v>3</v>
      </c>
      <c r="C44" s="29"/>
    </row>
    <row r="45" spans="1:3">
      <c r="A45" s="30">
        <v>1.5</v>
      </c>
      <c r="B45" s="29"/>
      <c r="C45" s="29">
        <v>1</v>
      </c>
    </row>
    <row r="46" spans="1:3">
      <c r="A46" s="30">
        <v>2</v>
      </c>
      <c r="B46" s="29">
        <v>1</v>
      </c>
      <c r="C46" s="29">
        <v>1</v>
      </c>
    </row>
    <row r="47" spans="1:3">
      <c r="A47" s="36" t="s">
        <v>195</v>
      </c>
      <c r="B47" s="37">
        <f>B43*A43+B44*A44+B45*A45+B46*A46</f>
        <v>6.5</v>
      </c>
      <c r="C47" s="37">
        <f>C43*A43+C44*A44+C45*A45+C46*A46</f>
        <v>4</v>
      </c>
    </row>
    <row r="48" spans="1:3">
      <c r="B48" s="29"/>
      <c r="C48" s="29"/>
    </row>
    <row r="49" spans="1:3">
      <c r="B49" s="29"/>
      <c r="C49" s="29"/>
    </row>
    <row r="50" spans="1:3">
      <c r="B50" s="29"/>
      <c r="C50" s="29"/>
    </row>
    <row r="51" spans="1:3">
      <c r="B51" s="29"/>
      <c r="C51" s="29"/>
    </row>
    <row r="52" spans="1:3">
      <c r="B52" s="29"/>
      <c r="C52" s="29"/>
    </row>
    <row r="53" spans="1:3">
      <c r="B53" s="29"/>
      <c r="C53" s="29"/>
    </row>
    <row r="54" spans="1:3">
      <c r="B54" s="29"/>
      <c r="C54" s="29"/>
    </row>
    <row r="55" spans="1:3">
      <c r="B55" s="29"/>
      <c r="C55" s="29"/>
    </row>
    <row r="56" spans="1:3">
      <c r="B56" s="29"/>
      <c r="C56" s="29"/>
    </row>
    <row r="57" spans="1:3">
      <c r="B57" s="29"/>
      <c r="C57" s="29"/>
    </row>
    <row r="58" spans="1:3">
      <c r="B58" s="29"/>
      <c r="C58" s="29"/>
    </row>
    <row r="59" spans="1:3">
      <c r="B59" s="29"/>
      <c r="C59" s="29"/>
    </row>
    <row r="60" spans="1:3">
      <c r="B60" s="29"/>
      <c r="C60" s="29"/>
    </row>
    <row r="61" spans="1:3">
      <c r="B61" s="29"/>
      <c r="C61" s="29"/>
    </row>
    <row r="62" spans="1:3">
      <c r="A62" s="34" t="s">
        <v>193</v>
      </c>
      <c r="B62" s="29" t="s">
        <v>180</v>
      </c>
      <c r="C62" s="29" t="s">
        <v>181</v>
      </c>
    </row>
    <row r="63" spans="1:3">
      <c r="A63" s="30">
        <v>0.5</v>
      </c>
      <c r="B63" s="29"/>
      <c r="C63" s="29">
        <v>2</v>
      </c>
    </row>
    <row r="64" spans="1:3">
      <c r="A64" s="30">
        <v>1</v>
      </c>
      <c r="B64" s="29">
        <v>1</v>
      </c>
      <c r="C64" s="29">
        <v>1</v>
      </c>
    </row>
    <row r="65" spans="1:3">
      <c r="A65" s="30">
        <v>1.5</v>
      </c>
      <c r="B65" s="29"/>
      <c r="C65" s="29"/>
    </row>
    <row r="66" spans="1:3">
      <c r="A66" s="30">
        <v>2</v>
      </c>
      <c r="B66" s="29">
        <v>1</v>
      </c>
      <c r="C66" s="29"/>
    </row>
    <row r="67" spans="1:3">
      <c r="A67" s="36" t="s">
        <v>195</v>
      </c>
      <c r="B67" s="37">
        <f>B63*A63+B64*A64+B65*A65+B66*A66</f>
        <v>3</v>
      </c>
      <c r="C67" s="37">
        <f>C63*A63+C64*A64+C65*A65+C66*A66</f>
        <v>2</v>
      </c>
    </row>
    <row r="83" spans="1:3">
      <c r="A83" s="34" t="s">
        <v>77</v>
      </c>
      <c r="B83" s="29" t="s">
        <v>180</v>
      </c>
      <c r="C83" s="29" t="s">
        <v>181</v>
      </c>
    </row>
    <row r="84" spans="1:3">
      <c r="A84" s="30">
        <v>0.5</v>
      </c>
      <c r="B84" s="29">
        <v>1</v>
      </c>
      <c r="C84" s="29">
        <v>3</v>
      </c>
    </row>
    <row r="85" spans="1:3">
      <c r="A85" s="30">
        <v>1</v>
      </c>
      <c r="B85" s="29">
        <v>4</v>
      </c>
      <c r="C85" s="29">
        <v>2</v>
      </c>
    </row>
    <row r="86" spans="1:3">
      <c r="A86" s="30">
        <v>1.5</v>
      </c>
      <c r="B86" s="29"/>
      <c r="C86" s="29"/>
    </row>
    <row r="87" spans="1:3">
      <c r="A87" s="30">
        <v>2</v>
      </c>
      <c r="B87" s="29">
        <v>1</v>
      </c>
      <c r="C87" s="29">
        <v>1</v>
      </c>
    </row>
    <row r="88" spans="1:3">
      <c r="A88" s="36" t="s">
        <v>195</v>
      </c>
      <c r="B88" s="37">
        <f>B84*A84+B85*A85+B86*A86+B87*A87</f>
        <v>6.5</v>
      </c>
      <c r="C88" s="37">
        <f>C84*A84+C85*A85+C86*A86+C87*A87</f>
        <v>5.5</v>
      </c>
    </row>
    <row r="103" spans="1:3">
      <c r="A103" s="34" t="s">
        <v>194</v>
      </c>
      <c r="B103" s="29" t="s">
        <v>180</v>
      </c>
      <c r="C103" s="29" t="s">
        <v>181</v>
      </c>
    </row>
    <row r="104" spans="1:3">
      <c r="A104" s="30" t="s">
        <v>190</v>
      </c>
      <c r="B104">
        <f>B6</f>
        <v>8</v>
      </c>
      <c r="C104">
        <f>C6</f>
        <v>2</v>
      </c>
    </row>
    <row r="105" spans="1:3">
      <c r="A105" s="30" t="s">
        <v>191</v>
      </c>
      <c r="B105">
        <f>B29</f>
        <v>4.5</v>
      </c>
      <c r="C105">
        <f>C29</f>
        <v>9</v>
      </c>
    </row>
    <row r="106" spans="1:3">
      <c r="A106" s="30" t="s">
        <v>192</v>
      </c>
      <c r="B106">
        <f>B47</f>
        <v>6.5</v>
      </c>
      <c r="C106">
        <f>C47</f>
        <v>4</v>
      </c>
    </row>
    <row r="107" spans="1:3">
      <c r="A107" s="30" t="s">
        <v>193</v>
      </c>
      <c r="B107">
        <f>B67</f>
        <v>3</v>
      </c>
      <c r="C107">
        <f>C67</f>
        <v>2</v>
      </c>
    </row>
    <row r="108" spans="1:3">
      <c r="A108" s="30" t="s">
        <v>77</v>
      </c>
      <c r="B108">
        <f>B88</f>
        <v>6.5</v>
      </c>
      <c r="C108">
        <f>C88</f>
        <v>5.5</v>
      </c>
    </row>
    <row r="109" spans="1:3">
      <c r="A109" s="36" t="s">
        <v>195</v>
      </c>
      <c r="B109" s="38">
        <f>SUM(B104:B108)</f>
        <v>28.5</v>
      </c>
      <c r="C109" s="38">
        <f>SUM(C104:C108)</f>
        <v>22.5</v>
      </c>
    </row>
  </sheetData>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Form Responses</vt:lpstr>
      <vt:lpstr>Context</vt:lpstr>
      <vt:lpstr>Policy - Service - Scope</vt:lpstr>
      <vt:lpstr>Extent of data - Metadata</vt:lpstr>
      <vt:lpstr>Software</vt:lpstr>
      <vt:lpstr>Storage - Charge</vt:lpstr>
      <vt:lpstr>Staffing - fixed term</vt:lpstr>
      <vt:lpstr>Staffing - permanent</vt:lpstr>
      <vt:lpstr>Staffing - composite</vt:lpstr>
      <vt:lpstr>Support</vt:lpstr>
      <vt:lpstr>Other comments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 Manuel</dc:creator>
  <cp:lastModifiedBy>Martin Hamilton</cp:lastModifiedBy>
  <dcterms:created xsi:type="dcterms:W3CDTF">2013-09-16T08:32:42Z</dcterms:created>
  <dcterms:modified xsi:type="dcterms:W3CDTF">2013-10-09T16:36:02Z</dcterms:modified>
</cp:coreProperties>
</file>