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120" yWindow="100" windowWidth="34900" windowHeight="21060" activeTab="1"/>
  </bookViews>
  <sheets>
    <sheet name="Data" sheetId="1" r:id="rId1"/>
    <sheet name="Model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3" i="2"/>
  <c r="J3" i="2"/>
  <c r="K3" i="2"/>
  <c r="I3" i="2"/>
  <c r="L3" i="2"/>
  <c r="M3" i="2"/>
  <c r="N3" i="2"/>
  <c r="J4" i="2"/>
  <c r="K4" i="2"/>
  <c r="I4" i="2"/>
  <c r="L4" i="2"/>
  <c r="M4" i="2"/>
  <c r="N4" i="2"/>
  <c r="J5" i="2"/>
  <c r="K5" i="2"/>
  <c r="I5" i="2"/>
  <c r="L5" i="2"/>
  <c r="M5" i="2"/>
  <c r="N5" i="2"/>
  <c r="J6" i="2"/>
  <c r="K6" i="2"/>
  <c r="I6" i="2"/>
  <c r="L6" i="2"/>
  <c r="M6" i="2"/>
  <c r="N6" i="2"/>
  <c r="J7" i="2"/>
  <c r="K7" i="2"/>
  <c r="I7" i="2"/>
  <c r="L7" i="2"/>
  <c r="M7" i="2"/>
  <c r="N7" i="2"/>
  <c r="J8" i="2"/>
  <c r="K8" i="2"/>
  <c r="I8" i="2"/>
  <c r="L8" i="2"/>
  <c r="M8" i="2"/>
  <c r="N8" i="2"/>
  <c r="J9" i="2"/>
  <c r="K9" i="2"/>
  <c r="I9" i="2"/>
  <c r="L9" i="2"/>
  <c r="M9" i="2"/>
  <c r="N9" i="2"/>
  <c r="J10" i="2"/>
  <c r="K10" i="2"/>
  <c r="I10" i="2"/>
  <c r="L10" i="2"/>
  <c r="M10" i="2"/>
  <c r="N10" i="2"/>
  <c r="J11" i="2"/>
  <c r="K11" i="2"/>
  <c r="I11" i="2"/>
  <c r="L11" i="2"/>
  <c r="M11" i="2"/>
  <c r="N11" i="2"/>
  <c r="J12" i="2"/>
  <c r="K12" i="2"/>
  <c r="I12" i="2"/>
  <c r="L12" i="2"/>
  <c r="M12" i="2"/>
  <c r="N12" i="2"/>
  <c r="J13" i="2"/>
  <c r="K13" i="2"/>
  <c r="I13" i="2"/>
  <c r="L13" i="2"/>
  <c r="M13" i="2"/>
  <c r="N13" i="2"/>
  <c r="J14" i="2"/>
  <c r="K14" i="2"/>
  <c r="I14" i="2"/>
  <c r="L14" i="2"/>
  <c r="M14" i="2"/>
  <c r="N14" i="2"/>
  <c r="J15" i="2"/>
  <c r="K15" i="2"/>
  <c r="I15" i="2"/>
  <c r="L15" i="2"/>
  <c r="M15" i="2"/>
  <c r="N15" i="2"/>
  <c r="J16" i="2"/>
  <c r="K16" i="2"/>
  <c r="I16" i="2"/>
  <c r="L16" i="2"/>
  <c r="M16" i="2"/>
  <c r="N16" i="2"/>
  <c r="J17" i="2"/>
  <c r="K17" i="2"/>
  <c r="I17" i="2"/>
  <c r="L17" i="2"/>
  <c r="M17" i="2"/>
  <c r="N17" i="2"/>
  <c r="J18" i="2"/>
  <c r="K18" i="2"/>
  <c r="I18" i="2"/>
  <c r="L18" i="2"/>
  <c r="M18" i="2"/>
  <c r="N18" i="2"/>
  <c r="J19" i="2"/>
  <c r="K19" i="2"/>
  <c r="I19" i="2"/>
  <c r="L19" i="2"/>
  <c r="M19" i="2"/>
  <c r="N19" i="2"/>
  <c r="J20" i="2"/>
  <c r="K20" i="2"/>
  <c r="I20" i="2"/>
  <c r="L20" i="2"/>
  <c r="M20" i="2"/>
  <c r="N20" i="2"/>
  <c r="J21" i="2"/>
  <c r="K21" i="2"/>
  <c r="I21" i="2"/>
  <c r="L21" i="2"/>
  <c r="M21" i="2"/>
  <c r="N21" i="2"/>
  <c r="J22" i="2"/>
  <c r="K22" i="2"/>
  <c r="I22" i="2"/>
  <c r="L22" i="2"/>
  <c r="M22" i="2"/>
  <c r="N22" i="2"/>
  <c r="J23" i="2"/>
  <c r="K23" i="2"/>
  <c r="I23" i="2"/>
  <c r="L23" i="2"/>
  <c r="M23" i="2"/>
  <c r="N23" i="2"/>
  <c r="J24" i="2"/>
  <c r="K24" i="2"/>
  <c r="I24" i="2"/>
  <c r="L24" i="2"/>
  <c r="M24" i="2"/>
  <c r="N24" i="2"/>
  <c r="J25" i="2"/>
  <c r="K25" i="2"/>
  <c r="I25" i="2"/>
  <c r="L25" i="2"/>
  <c r="M25" i="2"/>
  <c r="N25" i="2"/>
  <c r="J26" i="2"/>
  <c r="K26" i="2"/>
  <c r="I26" i="2"/>
  <c r="L26" i="2"/>
  <c r="M26" i="2"/>
  <c r="N26" i="2"/>
  <c r="J27" i="2"/>
  <c r="K27" i="2"/>
  <c r="I27" i="2"/>
  <c r="L27" i="2"/>
  <c r="M27" i="2"/>
  <c r="N27" i="2"/>
  <c r="J28" i="2"/>
  <c r="K28" i="2"/>
  <c r="I28" i="2"/>
  <c r="L28" i="2"/>
  <c r="M28" i="2"/>
  <c r="N28" i="2"/>
  <c r="J29" i="2"/>
  <c r="K29" i="2"/>
  <c r="I29" i="2"/>
  <c r="L29" i="2"/>
  <c r="M29" i="2"/>
  <c r="N29" i="2"/>
  <c r="J30" i="2"/>
  <c r="K30" i="2"/>
  <c r="I30" i="2"/>
  <c r="L30" i="2"/>
  <c r="M30" i="2"/>
  <c r="N30" i="2"/>
  <c r="J31" i="2"/>
  <c r="K31" i="2"/>
  <c r="I31" i="2"/>
  <c r="L31" i="2"/>
  <c r="M31" i="2"/>
  <c r="N31" i="2"/>
  <c r="J32" i="2"/>
  <c r="K32" i="2"/>
  <c r="I32" i="2"/>
  <c r="L32" i="2"/>
  <c r="M32" i="2"/>
  <c r="N32" i="2"/>
  <c r="J33" i="2"/>
  <c r="K33" i="2"/>
  <c r="I33" i="2"/>
  <c r="L33" i="2"/>
  <c r="M33" i="2"/>
  <c r="N33" i="2"/>
  <c r="J34" i="2"/>
  <c r="K34" i="2"/>
  <c r="I34" i="2"/>
  <c r="L34" i="2"/>
  <c r="M34" i="2"/>
  <c r="N34" i="2"/>
  <c r="J35" i="2"/>
  <c r="K35" i="2"/>
  <c r="I35" i="2"/>
  <c r="L35" i="2"/>
  <c r="M35" i="2"/>
  <c r="N35" i="2"/>
  <c r="J36" i="2"/>
  <c r="K36" i="2"/>
  <c r="I36" i="2"/>
  <c r="L36" i="2"/>
  <c r="M36" i="2"/>
  <c r="N36" i="2"/>
  <c r="J37" i="2"/>
  <c r="K37" i="2"/>
  <c r="I37" i="2"/>
  <c r="L37" i="2"/>
  <c r="M37" i="2"/>
  <c r="N37" i="2"/>
  <c r="J38" i="2"/>
  <c r="K38" i="2"/>
  <c r="I38" i="2"/>
  <c r="L38" i="2"/>
  <c r="M38" i="2"/>
  <c r="N38" i="2"/>
  <c r="J39" i="2"/>
  <c r="K39" i="2"/>
  <c r="I39" i="2"/>
  <c r="L39" i="2"/>
  <c r="M39" i="2"/>
  <c r="N39" i="2"/>
  <c r="J40" i="2"/>
  <c r="K40" i="2"/>
  <c r="I40" i="2"/>
  <c r="L40" i="2"/>
  <c r="M40" i="2"/>
  <c r="N40" i="2"/>
  <c r="J41" i="2"/>
  <c r="K41" i="2"/>
  <c r="I41" i="2"/>
  <c r="L41" i="2"/>
  <c r="M41" i="2"/>
  <c r="N41" i="2"/>
  <c r="J42" i="2"/>
  <c r="K42" i="2"/>
  <c r="I42" i="2"/>
  <c r="L42" i="2"/>
  <c r="M42" i="2"/>
  <c r="N42" i="2"/>
  <c r="J43" i="2"/>
  <c r="K43" i="2"/>
  <c r="I43" i="2"/>
  <c r="L43" i="2"/>
  <c r="M43" i="2"/>
  <c r="N43" i="2"/>
  <c r="J44" i="2"/>
  <c r="K44" i="2"/>
  <c r="I44" i="2"/>
  <c r="L44" i="2"/>
  <c r="M44" i="2"/>
  <c r="N44" i="2"/>
  <c r="J45" i="2"/>
  <c r="K45" i="2"/>
  <c r="I45" i="2"/>
  <c r="L45" i="2"/>
  <c r="M45" i="2"/>
  <c r="N45" i="2"/>
  <c r="J46" i="2"/>
  <c r="K46" i="2"/>
  <c r="I46" i="2"/>
  <c r="L46" i="2"/>
  <c r="M46" i="2"/>
  <c r="N46" i="2"/>
  <c r="J47" i="2"/>
  <c r="K47" i="2"/>
  <c r="I47" i="2"/>
  <c r="L47" i="2"/>
  <c r="M47" i="2"/>
  <c r="N47" i="2"/>
  <c r="J48" i="2"/>
  <c r="K48" i="2"/>
  <c r="I48" i="2"/>
  <c r="L48" i="2"/>
  <c r="M48" i="2"/>
  <c r="N48" i="2"/>
  <c r="J49" i="2"/>
  <c r="K49" i="2"/>
  <c r="I49" i="2"/>
  <c r="L49" i="2"/>
  <c r="M49" i="2"/>
  <c r="N49" i="2"/>
  <c r="J50" i="2"/>
  <c r="K50" i="2"/>
  <c r="I50" i="2"/>
  <c r="L50" i="2"/>
  <c r="M50" i="2"/>
  <c r="N50" i="2"/>
  <c r="J51" i="2"/>
  <c r="K51" i="2"/>
  <c r="I51" i="2"/>
  <c r="L51" i="2"/>
  <c r="M51" i="2"/>
  <c r="N51" i="2"/>
  <c r="J52" i="2"/>
  <c r="K52" i="2"/>
  <c r="I52" i="2"/>
  <c r="L52" i="2"/>
  <c r="M52" i="2"/>
  <c r="N52" i="2"/>
  <c r="J53" i="2"/>
  <c r="K53" i="2"/>
  <c r="I53" i="2"/>
  <c r="L53" i="2"/>
  <c r="M53" i="2"/>
  <c r="N53" i="2"/>
  <c r="J54" i="2"/>
  <c r="K54" i="2"/>
  <c r="I54" i="2"/>
  <c r="L54" i="2"/>
  <c r="M54" i="2"/>
  <c r="N54" i="2"/>
  <c r="J55" i="2"/>
  <c r="K55" i="2"/>
  <c r="I55" i="2"/>
  <c r="L55" i="2"/>
  <c r="M55" i="2"/>
  <c r="N55" i="2"/>
  <c r="J56" i="2"/>
  <c r="K56" i="2"/>
  <c r="I56" i="2"/>
  <c r="L56" i="2"/>
  <c r="M56" i="2"/>
  <c r="N56" i="2"/>
  <c r="J57" i="2"/>
  <c r="K57" i="2"/>
  <c r="I57" i="2"/>
  <c r="L57" i="2"/>
  <c r="M57" i="2"/>
  <c r="N57" i="2"/>
  <c r="J58" i="2"/>
  <c r="K58" i="2"/>
  <c r="I58" i="2"/>
  <c r="L58" i="2"/>
  <c r="M58" i="2"/>
  <c r="N58" i="2"/>
  <c r="J59" i="2"/>
  <c r="K59" i="2"/>
  <c r="I59" i="2"/>
  <c r="L59" i="2"/>
  <c r="M59" i="2"/>
  <c r="N59" i="2"/>
  <c r="J60" i="2"/>
  <c r="K60" i="2"/>
  <c r="I60" i="2"/>
  <c r="L60" i="2"/>
  <c r="M60" i="2"/>
  <c r="N60" i="2"/>
  <c r="J61" i="2"/>
  <c r="K61" i="2"/>
  <c r="I61" i="2"/>
  <c r="L61" i="2"/>
  <c r="M61" i="2"/>
  <c r="N61" i="2"/>
  <c r="J62" i="2"/>
  <c r="K62" i="2"/>
  <c r="I62" i="2"/>
  <c r="L62" i="2"/>
  <c r="M62" i="2"/>
  <c r="N62" i="2"/>
  <c r="J63" i="2"/>
  <c r="K63" i="2"/>
  <c r="I63" i="2"/>
  <c r="L63" i="2"/>
  <c r="M63" i="2"/>
  <c r="N63" i="2"/>
  <c r="J64" i="2"/>
  <c r="K64" i="2"/>
  <c r="I64" i="2"/>
  <c r="L64" i="2"/>
  <c r="M64" i="2"/>
  <c r="N64" i="2"/>
  <c r="J65" i="2"/>
  <c r="K65" i="2"/>
  <c r="I65" i="2"/>
  <c r="L65" i="2"/>
  <c r="M65" i="2"/>
  <c r="N65" i="2"/>
  <c r="J66" i="2"/>
  <c r="K66" i="2"/>
  <c r="I66" i="2"/>
  <c r="L66" i="2"/>
  <c r="M66" i="2"/>
  <c r="N66" i="2"/>
  <c r="J67" i="2"/>
  <c r="K67" i="2"/>
  <c r="I67" i="2"/>
  <c r="L67" i="2"/>
  <c r="M67" i="2"/>
  <c r="N67" i="2"/>
  <c r="J68" i="2"/>
  <c r="K68" i="2"/>
  <c r="I68" i="2"/>
  <c r="L68" i="2"/>
  <c r="M68" i="2"/>
  <c r="N68" i="2"/>
  <c r="J69" i="2"/>
  <c r="K69" i="2"/>
  <c r="I69" i="2"/>
  <c r="L69" i="2"/>
  <c r="M69" i="2"/>
  <c r="N69" i="2"/>
  <c r="J70" i="2"/>
  <c r="K70" i="2"/>
  <c r="I70" i="2"/>
  <c r="L70" i="2"/>
  <c r="M70" i="2"/>
  <c r="N70" i="2"/>
  <c r="J71" i="2"/>
  <c r="K71" i="2"/>
  <c r="I71" i="2"/>
  <c r="L71" i="2"/>
  <c r="M71" i="2"/>
  <c r="N71" i="2"/>
  <c r="J72" i="2"/>
  <c r="K72" i="2"/>
  <c r="I72" i="2"/>
  <c r="L72" i="2"/>
  <c r="M72" i="2"/>
  <c r="N72" i="2"/>
  <c r="J73" i="2"/>
  <c r="K73" i="2"/>
  <c r="I73" i="2"/>
  <c r="L73" i="2"/>
  <c r="M73" i="2"/>
  <c r="N73" i="2"/>
  <c r="J74" i="2"/>
  <c r="K74" i="2"/>
  <c r="I74" i="2"/>
  <c r="L74" i="2"/>
  <c r="M74" i="2"/>
  <c r="N74" i="2"/>
  <c r="J75" i="2"/>
  <c r="K75" i="2"/>
  <c r="I75" i="2"/>
  <c r="L75" i="2"/>
  <c r="M75" i="2"/>
  <c r="N75" i="2"/>
  <c r="J76" i="2"/>
  <c r="K76" i="2"/>
  <c r="I76" i="2"/>
  <c r="L76" i="2"/>
  <c r="M76" i="2"/>
  <c r="N76" i="2"/>
  <c r="J77" i="2"/>
  <c r="K77" i="2"/>
  <c r="I77" i="2"/>
  <c r="L77" i="2"/>
  <c r="M77" i="2"/>
  <c r="N77" i="2"/>
  <c r="J78" i="2"/>
  <c r="K78" i="2"/>
  <c r="I78" i="2"/>
  <c r="L78" i="2"/>
  <c r="M78" i="2"/>
  <c r="N78" i="2"/>
  <c r="J79" i="2"/>
  <c r="K79" i="2"/>
  <c r="I79" i="2"/>
  <c r="L79" i="2"/>
  <c r="M79" i="2"/>
  <c r="N79" i="2"/>
  <c r="J80" i="2"/>
  <c r="K80" i="2"/>
  <c r="I80" i="2"/>
  <c r="L80" i="2"/>
  <c r="M80" i="2"/>
  <c r="N80" i="2"/>
  <c r="J81" i="2"/>
  <c r="K81" i="2"/>
  <c r="I81" i="2"/>
  <c r="L81" i="2"/>
  <c r="M81" i="2"/>
  <c r="N81" i="2"/>
  <c r="J82" i="2"/>
  <c r="K82" i="2"/>
  <c r="I82" i="2"/>
  <c r="L82" i="2"/>
  <c r="M82" i="2"/>
  <c r="N82" i="2"/>
  <c r="J83" i="2"/>
  <c r="K83" i="2"/>
  <c r="I83" i="2"/>
  <c r="L83" i="2"/>
  <c r="M83" i="2"/>
  <c r="N83" i="2"/>
  <c r="J84" i="2"/>
  <c r="K84" i="2"/>
  <c r="I84" i="2"/>
  <c r="L84" i="2"/>
  <c r="M84" i="2"/>
  <c r="N84" i="2"/>
  <c r="J85" i="2"/>
  <c r="K85" i="2"/>
  <c r="I85" i="2"/>
  <c r="L85" i="2"/>
  <c r="M85" i="2"/>
  <c r="N85" i="2"/>
  <c r="J86" i="2"/>
  <c r="K86" i="2"/>
  <c r="I86" i="2"/>
  <c r="L86" i="2"/>
  <c r="M86" i="2"/>
  <c r="N86" i="2"/>
  <c r="J87" i="2"/>
  <c r="K87" i="2"/>
  <c r="I87" i="2"/>
  <c r="L87" i="2"/>
  <c r="M87" i="2"/>
  <c r="N87" i="2"/>
  <c r="J88" i="2"/>
  <c r="K88" i="2"/>
  <c r="I88" i="2"/>
  <c r="L88" i="2"/>
  <c r="M88" i="2"/>
  <c r="N88" i="2"/>
  <c r="J89" i="2"/>
  <c r="K89" i="2"/>
  <c r="I89" i="2"/>
  <c r="L89" i="2"/>
  <c r="M89" i="2"/>
  <c r="N89" i="2"/>
  <c r="J90" i="2"/>
  <c r="K90" i="2"/>
  <c r="I90" i="2"/>
  <c r="L90" i="2"/>
  <c r="M90" i="2"/>
  <c r="N90" i="2"/>
  <c r="J91" i="2"/>
  <c r="K91" i="2"/>
  <c r="I91" i="2"/>
  <c r="L91" i="2"/>
  <c r="M91" i="2"/>
  <c r="N91" i="2"/>
  <c r="J92" i="2"/>
  <c r="K92" i="2"/>
  <c r="I92" i="2"/>
  <c r="L92" i="2"/>
  <c r="M92" i="2"/>
  <c r="N92" i="2"/>
  <c r="J93" i="2"/>
  <c r="K93" i="2"/>
  <c r="I93" i="2"/>
  <c r="L93" i="2"/>
  <c r="M93" i="2"/>
  <c r="N93" i="2"/>
  <c r="J94" i="2"/>
  <c r="K94" i="2"/>
  <c r="I94" i="2"/>
  <c r="L94" i="2"/>
  <c r="M94" i="2"/>
  <c r="N94" i="2"/>
  <c r="J95" i="2"/>
  <c r="K95" i="2"/>
  <c r="I95" i="2"/>
  <c r="L95" i="2"/>
  <c r="M95" i="2"/>
  <c r="N95" i="2"/>
  <c r="J96" i="2"/>
  <c r="K96" i="2"/>
  <c r="I96" i="2"/>
  <c r="L96" i="2"/>
  <c r="M96" i="2"/>
  <c r="N96" i="2"/>
  <c r="J97" i="2"/>
  <c r="K97" i="2"/>
  <c r="I97" i="2"/>
  <c r="L97" i="2"/>
  <c r="M97" i="2"/>
  <c r="N97" i="2"/>
  <c r="J98" i="2"/>
  <c r="K98" i="2"/>
  <c r="I98" i="2"/>
  <c r="L98" i="2"/>
  <c r="M98" i="2"/>
  <c r="N98" i="2"/>
  <c r="J99" i="2"/>
  <c r="K99" i="2"/>
  <c r="I99" i="2"/>
  <c r="L99" i="2"/>
  <c r="M99" i="2"/>
  <c r="N99" i="2"/>
  <c r="J100" i="2"/>
  <c r="K100" i="2"/>
  <c r="I100" i="2"/>
  <c r="L100" i="2"/>
  <c r="M100" i="2"/>
  <c r="N100" i="2"/>
  <c r="J101" i="2"/>
  <c r="K101" i="2"/>
  <c r="I101" i="2"/>
  <c r="L101" i="2"/>
  <c r="M101" i="2"/>
  <c r="N101" i="2"/>
  <c r="J102" i="2"/>
  <c r="K102" i="2"/>
  <c r="I102" i="2"/>
  <c r="L102" i="2"/>
  <c r="M102" i="2"/>
  <c r="N102" i="2"/>
  <c r="J103" i="2"/>
  <c r="K103" i="2"/>
  <c r="I103" i="2"/>
  <c r="L103" i="2"/>
  <c r="M103" i="2"/>
  <c r="N103" i="2"/>
  <c r="J104" i="2"/>
  <c r="K104" i="2"/>
  <c r="I104" i="2"/>
  <c r="L104" i="2"/>
  <c r="M104" i="2"/>
  <c r="N104" i="2"/>
  <c r="J105" i="2"/>
  <c r="K105" i="2"/>
  <c r="I105" i="2"/>
  <c r="L105" i="2"/>
  <c r="M105" i="2"/>
  <c r="N105" i="2"/>
  <c r="J106" i="2"/>
  <c r="K106" i="2"/>
  <c r="I106" i="2"/>
  <c r="L106" i="2"/>
  <c r="M106" i="2"/>
  <c r="N106" i="2"/>
  <c r="J107" i="2"/>
  <c r="K107" i="2"/>
  <c r="I107" i="2"/>
  <c r="L107" i="2"/>
  <c r="M107" i="2"/>
  <c r="N107" i="2"/>
  <c r="J108" i="2"/>
  <c r="K108" i="2"/>
  <c r="I108" i="2"/>
  <c r="L108" i="2"/>
  <c r="M108" i="2"/>
  <c r="N108" i="2"/>
  <c r="J109" i="2"/>
  <c r="K109" i="2"/>
  <c r="I109" i="2"/>
  <c r="L109" i="2"/>
  <c r="M109" i="2"/>
  <c r="N109" i="2"/>
  <c r="J110" i="2"/>
  <c r="K110" i="2"/>
  <c r="I110" i="2"/>
  <c r="L110" i="2"/>
  <c r="M110" i="2"/>
  <c r="N110" i="2"/>
  <c r="J111" i="2"/>
  <c r="K111" i="2"/>
  <c r="I111" i="2"/>
  <c r="L111" i="2"/>
  <c r="M111" i="2"/>
  <c r="N111" i="2"/>
  <c r="J112" i="2"/>
  <c r="K112" i="2"/>
  <c r="I112" i="2"/>
  <c r="L112" i="2"/>
  <c r="M112" i="2"/>
  <c r="N112" i="2"/>
  <c r="J113" i="2"/>
  <c r="K113" i="2"/>
  <c r="I113" i="2"/>
  <c r="L113" i="2"/>
  <c r="M113" i="2"/>
  <c r="N113" i="2"/>
  <c r="J114" i="2"/>
  <c r="K114" i="2"/>
  <c r="I114" i="2"/>
  <c r="L114" i="2"/>
  <c r="M114" i="2"/>
  <c r="N114" i="2"/>
  <c r="J115" i="2"/>
  <c r="K115" i="2"/>
  <c r="I115" i="2"/>
  <c r="L115" i="2"/>
  <c r="M115" i="2"/>
  <c r="N115" i="2"/>
  <c r="J116" i="2"/>
  <c r="K116" i="2"/>
  <c r="I116" i="2"/>
  <c r="L116" i="2"/>
  <c r="M116" i="2"/>
  <c r="N116" i="2"/>
  <c r="J117" i="2"/>
  <c r="K117" i="2"/>
  <c r="I117" i="2"/>
  <c r="L117" i="2"/>
  <c r="M117" i="2"/>
  <c r="N117" i="2"/>
  <c r="J118" i="2"/>
  <c r="K118" i="2"/>
  <c r="I118" i="2"/>
  <c r="L118" i="2"/>
  <c r="M118" i="2"/>
  <c r="N118" i="2"/>
  <c r="J119" i="2"/>
  <c r="K119" i="2"/>
  <c r="I119" i="2"/>
  <c r="L119" i="2"/>
  <c r="M119" i="2"/>
  <c r="N119" i="2"/>
  <c r="J120" i="2"/>
  <c r="K120" i="2"/>
  <c r="I120" i="2"/>
  <c r="L120" i="2"/>
  <c r="M120" i="2"/>
  <c r="N120" i="2"/>
  <c r="J121" i="2"/>
  <c r="K121" i="2"/>
  <c r="I121" i="2"/>
  <c r="L121" i="2"/>
  <c r="M121" i="2"/>
  <c r="N121" i="2"/>
  <c r="J122" i="2"/>
  <c r="K122" i="2"/>
  <c r="I122" i="2"/>
  <c r="L122" i="2"/>
  <c r="M122" i="2"/>
  <c r="N122" i="2"/>
  <c r="J123" i="2"/>
  <c r="K123" i="2"/>
  <c r="I123" i="2"/>
  <c r="L123" i="2"/>
  <c r="M123" i="2"/>
  <c r="N123" i="2"/>
  <c r="J124" i="2"/>
  <c r="K124" i="2"/>
  <c r="I124" i="2"/>
  <c r="L124" i="2"/>
  <c r="M124" i="2"/>
  <c r="N124" i="2"/>
  <c r="J125" i="2"/>
  <c r="K125" i="2"/>
  <c r="I125" i="2"/>
  <c r="L125" i="2"/>
  <c r="M125" i="2"/>
  <c r="N125" i="2"/>
  <c r="J126" i="2"/>
  <c r="K126" i="2"/>
  <c r="I126" i="2"/>
  <c r="L126" i="2"/>
  <c r="M126" i="2"/>
  <c r="N126" i="2"/>
  <c r="J127" i="2"/>
  <c r="K127" i="2"/>
  <c r="I127" i="2"/>
  <c r="L127" i="2"/>
  <c r="M127" i="2"/>
  <c r="N127" i="2"/>
  <c r="J128" i="2"/>
  <c r="K128" i="2"/>
  <c r="I128" i="2"/>
  <c r="L128" i="2"/>
  <c r="M128" i="2"/>
  <c r="N128" i="2"/>
  <c r="J129" i="2"/>
  <c r="K129" i="2"/>
  <c r="I129" i="2"/>
  <c r="L129" i="2"/>
  <c r="M129" i="2"/>
  <c r="N129" i="2"/>
  <c r="J130" i="2"/>
  <c r="K130" i="2"/>
  <c r="I130" i="2"/>
  <c r="L130" i="2"/>
  <c r="M130" i="2"/>
  <c r="N130" i="2"/>
  <c r="J131" i="2"/>
  <c r="K131" i="2"/>
  <c r="I131" i="2"/>
  <c r="L131" i="2"/>
  <c r="M131" i="2"/>
  <c r="N131" i="2"/>
  <c r="J132" i="2"/>
  <c r="K132" i="2"/>
  <c r="I132" i="2"/>
  <c r="L132" i="2"/>
  <c r="M132" i="2"/>
  <c r="N132" i="2"/>
  <c r="J133" i="2"/>
  <c r="K133" i="2"/>
  <c r="I133" i="2"/>
  <c r="L133" i="2"/>
  <c r="M133" i="2"/>
  <c r="N133" i="2"/>
  <c r="J134" i="2"/>
  <c r="K134" i="2"/>
  <c r="I134" i="2"/>
  <c r="L134" i="2"/>
  <c r="M134" i="2"/>
  <c r="N134" i="2"/>
  <c r="J135" i="2"/>
  <c r="K135" i="2"/>
  <c r="I135" i="2"/>
  <c r="L135" i="2"/>
  <c r="M135" i="2"/>
  <c r="N135" i="2"/>
  <c r="J136" i="2"/>
  <c r="K136" i="2"/>
  <c r="I136" i="2"/>
  <c r="L136" i="2"/>
  <c r="M136" i="2"/>
  <c r="N136" i="2"/>
  <c r="J137" i="2"/>
  <c r="K137" i="2"/>
  <c r="I137" i="2"/>
  <c r="L137" i="2"/>
  <c r="M137" i="2"/>
  <c r="N137" i="2"/>
  <c r="J138" i="2"/>
  <c r="K138" i="2"/>
  <c r="I138" i="2"/>
  <c r="L138" i="2"/>
  <c r="M138" i="2"/>
  <c r="N138" i="2"/>
  <c r="J139" i="2"/>
  <c r="K139" i="2"/>
  <c r="I139" i="2"/>
  <c r="L139" i="2"/>
  <c r="M139" i="2"/>
  <c r="N139" i="2"/>
  <c r="J140" i="2"/>
  <c r="K140" i="2"/>
  <c r="I140" i="2"/>
  <c r="L140" i="2"/>
  <c r="M140" i="2"/>
  <c r="N140" i="2"/>
  <c r="J141" i="2"/>
  <c r="K141" i="2"/>
  <c r="I141" i="2"/>
  <c r="L141" i="2"/>
  <c r="M141" i="2"/>
  <c r="N141" i="2"/>
  <c r="J142" i="2"/>
  <c r="K142" i="2"/>
  <c r="I142" i="2"/>
  <c r="L142" i="2"/>
  <c r="M142" i="2"/>
  <c r="N142" i="2"/>
  <c r="J143" i="2"/>
  <c r="K143" i="2"/>
  <c r="I143" i="2"/>
  <c r="L143" i="2"/>
  <c r="M143" i="2"/>
  <c r="N143" i="2"/>
  <c r="J144" i="2"/>
  <c r="K144" i="2"/>
  <c r="I144" i="2"/>
  <c r="L144" i="2"/>
  <c r="M144" i="2"/>
  <c r="N144" i="2"/>
  <c r="J145" i="2"/>
  <c r="K145" i="2"/>
  <c r="I145" i="2"/>
  <c r="L145" i="2"/>
  <c r="M145" i="2"/>
  <c r="N145" i="2"/>
  <c r="J146" i="2"/>
  <c r="K146" i="2"/>
  <c r="I146" i="2"/>
  <c r="L146" i="2"/>
  <c r="M146" i="2"/>
  <c r="N146" i="2"/>
  <c r="J147" i="2"/>
  <c r="K147" i="2"/>
  <c r="I147" i="2"/>
  <c r="L147" i="2"/>
  <c r="M147" i="2"/>
  <c r="N147" i="2"/>
  <c r="J148" i="2"/>
  <c r="K148" i="2"/>
  <c r="I148" i="2"/>
  <c r="L148" i="2"/>
  <c r="M148" i="2"/>
  <c r="N148" i="2"/>
  <c r="J149" i="2"/>
  <c r="K149" i="2"/>
  <c r="I149" i="2"/>
  <c r="L149" i="2"/>
  <c r="M149" i="2"/>
  <c r="N149" i="2"/>
  <c r="J150" i="2"/>
  <c r="K150" i="2"/>
  <c r="I150" i="2"/>
  <c r="L150" i="2"/>
  <c r="M150" i="2"/>
  <c r="N150" i="2"/>
  <c r="J151" i="2"/>
  <c r="K151" i="2"/>
  <c r="I151" i="2"/>
  <c r="L151" i="2"/>
  <c r="M151" i="2"/>
  <c r="N151" i="2"/>
  <c r="J152" i="2"/>
  <c r="K152" i="2"/>
  <c r="I152" i="2"/>
  <c r="L152" i="2"/>
  <c r="M152" i="2"/>
  <c r="N152" i="2"/>
  <c r="J153" i="2"/>
  <c r="K153" i="2"/>
  <c r="I153" i="2"/>
  <c r="L153" i="2"/>
  <c r="M153" i="2"/>
  <c r="N153" i="2"/>
  <c r="J154" i="2"/>
  <c r="K154" i="2"/>
  <c r="I154" i="2"/>
  <c r="L154" i="2"/>
  <c r="M154" i="2"/>
  <c r="N154" i="2"/>
  <c r="J155" i="2"/>
  <c r="K155" i="2"/>
  <c r="I155" i="2"/>
  <c r="L155" i="2"/>
  <c r="M155" i="2"/>
  <c r="N155" i="2"/>
  <c r="J156" i="2"/>
  <c r="K156" i="2"/>
  <c r="I156" i="2"/>
  <c r="L156" i="2"/>
  <c r="M156" i="2"/>
  <c r="N156" i="2"/>
  <c r="J157" i="2"/>
  <c r="K157" i="2"/>
  <c r="I157" i="2"/>
  <c r="L157" i="2"/>
  <c r="M157" i="2"/>
  <c r="N157" i="2"/>
  <c r="J158" i="2"/>
  <c r="K158" i="2"/>
  <c r="I158" i="2"/>
  <c r="L158" i="2"/>
  <c r="M158" i="2"/>
  <c r="N158" i="2"/>
  <c r="J159" i="2"/>
  <c r="K159" i="2"/>
  <c r="I159" i="2"/>
  <c r="L159" i="2"/>
  <c r="M159" i="2"/>
  <c r="N159" i="2"/>
  <c r="J160" i="2"/>
  <c r="K160" i="2"/>
  <c r="I160" i="2"/>
  <c r="L160" i="2"/>
  <c r="M160" i="2"/>
  <c r="N160" i="2"/>
  <c r="J161" i="2"/>
  <c r="K161" i="2"/>
  <c r="I161" i="2"/>
  <c r="L161" i="2"/>
  <c r="M161" i="2"/>
  <c r="N161" i="2"/>
  <c r="J162" i="2"/>
  <c r="K162" i="2"/>
  <c r="I162" i="2"/>
  <c r="L162" i="2"/>
  <c r="M162" i="2"/>
  <c r="N162" i="2"/>
  <c r="J163" i="2"/>
  <c r="K163" i="2"/>
  <c r="I163" i="2"/>
  <c r="L163" i="2"/>
  <c r="M163" i="2"/>
  <c r="N163" i="2"/>
  <c r="J164" i="2"/>
  <c r="K164" i="2"/>
  <c r="I164" i="2"/>
  <c r="L164" i="2"/>
  <c r="M164" i="2"/>
  <c r="N164" i="2"/>
  <c r="J165" i="2"/>
  <c r="K165" i="2"/>
  <c r="I165" i="2"/>
  <c r="L165" i="2"/>
  <c r="M165" i="2"/>
  <c r="N165" i="2"/>
  <c r="J166" i="2"/>
  <c r="K166" i="2"/>
  <c r="I166" i="2"/>
  <c r="L166" i="2"/>
  <c r="M166" i="2"/>
  <c r="N166" i="2"/>
  <c r="J167" i="2"/>
  <c r="K167" i="2"/>
  <c r="I167" i="2"/>
  <c r="L167" i="2"/>
  <c r="M167" i="2"/>
  <c r="N167" i="2"/>
  <c r="J168" i="2"/>
  <c r="K168" i="2"/>
  <c r="I168" i="2"/>
  <c r="L168" i="2"/>
  <c r="M168" i="2"/>
  <c r="N168" i="2"/>
  <c r="J169" i="2"/>
  <c r="K169" i="2"/>
  <c r="I169" i="2"/>
  <c r="L169" i="2"/>
  <c r="M169" i="2"/>
  <c r="N169" i="2"/>
  <c r="J170" i="2"/>
  <c r="K170" i="2"/>
  <c r="I170" i="2"/>
  <c r="L170" i="2"/>
  <c r="M170" i="2"/>
  <c r="N170" i="2"/>
  <c r="J171" i="2"/>
  <c r="K171" i="2"/>
  <c r="I171" i="2"/>
  <c r="L171" i="2"/>
  <c r="M171" i="2"/>
  <c r="N171" i="2"/>
  <c r="J172" i="2"/>
  <c r="K172" i="2"/>
  <c r="I172" i="2"/>
  <c r="L172" i="2"/>
  <c r="M172" i="2"/>
  <c r="N172" i="2"/>
  <c r="J173" i="2"/>
  <c r="K173" i="2"/>
  <c r="I173" i="2"/>
  <c r="L173" i="2"/>
  <c r="M173" i="2"/>
  <c r="N173" i="2"/>
  <c r="J174" i="2"/>
  <c r="K174" i="2"/>
  <c r="I174" i="2"/>
  <c r="L174" i="2"/>
  <c r="M174" i="2"/>
  <c r="N174" i="2"/>
  <c r="J175" i="2"/>
  <c r="K175" i="2"/>
  <c r="I175" i="2"/>
  <c r="L175" i="2"/>
  <c r="M175" i="2"/>
  <c r="N175" i="2"/>
  <c r="J176" i="2"/>
  <c r="K176" i="2"/>
  <c r="I176" i="2"/>
  <c r="L176" i="2"/>
  <c r="M176" i="2"/>
  <c r="N176" i="2"/>
  <c r="J177" i="2"/>
  <c r="K177" i="2"/>
  <c r="I177" i="2"/>
  <c r="L177" i="2"/>
  <c r="M177" i="2"/>
  <c r="N177" i="2"/>
  <c r="J178" i="2"/>
  <c r="K178" i="2"/>
  <c r="I178" i="2"/>
  <c r="L178" i="2"/>
  <c r="M178" i="2"/>
  <c r="N178" i="2"/>
  <c r="J179" i="2"/>
  <c r="K179" i="2"/>
  <c r="I179" i="2"/>
  <c r="L179" i="2"/>
  <c r="M179" i="2"/>
  <c r="N179" i="2"/>
  <c r="J180" i="2"/>
  <c r="K180" i="2"/>
  <c r="I180" i="2"/>
  <c r="L180" i="2"/>
  <c r="M180" i="2"/>
  <c r="N180" i="2"/>
  <c r="J181" i="2"/>
  <c r="K181" i="2"/>
  <c r="I181" i="2"/>
  <c r="L181" i="2"/>
  <c r="M181" i="2"/>
  <c r="N181" i="2"/>
  <c r="J182" i="2"/>
  <c r="K182" i="2"/>
  <c r="I182" i="2"/>
  <c r="L182" i="2"/>
  <c r="M182" i="2"/>
  <c r="N182" i="2"/>
  <c r="J183" i="2"/>
  <c r="K183" i="2"/>
  <c r="I183" i="2"/>
  <c r="L183" i="2"/>
  <c r="M183" i="2"/>
  <c r="N183" i="2"/>
  <c r="J184" i="2"/>
  <c r="K184" i="2"/>
  <c r="I184" i="2"/>
  <c r="L184" i="2"/>
  <c r="M184" i="2"/>
  <c r="N184" i="2"/>
  <c r="J185" i="2"/>
  <c r="K185" i="2"/>
  <c r="I185" i="2"/>
  <c r="L185" i="2"/>
  <c r="M185" i="2"/>
  <c r="N185" i="2"/>
  <c r="J186" i="2"/>
  <c r="K186" i="2"/>
  <c r="I186" i="2"/>
  <c r="L186" i="2"/>
  <c r="M186" i="2"/>
  <c r="N186" i="2"/>
  <c r="J187" i="2"/>
  <c r="K187" i="2"/>
  <c r="I187" i="2"/>
  <c r="L187" i="2"/>
  <c r="M187" i="2"/>
  <c r="N187" i="2"/>
  <c r="J188" i="2"/>
  <c r="K188" i="2"/>
  <c r="I188" i="2"/>
  <c r="L188" i="2"/>
  <c r="M188" i="2"/>
  <c r="N188" i="2"/>
  <c r="J189" i="2"/>
  <c r="K189" i="2"/>
  <c r="I189" i="2"/>
  <c r="L189" i="2"/>
  <c r="M189" i="2"/>
  <c r="N189" i="2"/>
  <c r="J190" i="2"/>
  <c r="K190" i="2"/>
  <c r="I190" i="2"/>
  <c r="L190" i="2"/>
  <c r="M190" i="2"/>
  <c r="N190" i="2"/>
  <c r="J191" i="2"/>
  <c r="K191" i="2"/>
  <c r="I191" i="2"/>
  <c r="L191" i="2"/>
  <c r="M191" i="2"/>
  <c r="N191" i="2"/>
  <c r="J192" i="2"/>
  <c r="K192" i="2"/>
  <c r="I192" i="2"/>
  <c r="L192" i="2"/>
  <c r="M192" i="2"/>
  <c r="N192" i="2"/>
  <c r="J193" i="2"/>
  <c r="K193" i="2"/>
  <c r="I193" i="2"/>
  <c r="L193" i="2"/>
  <c r="M193" i="2"/>
  <c r="N193" i="2"/>
  <c r="J194" i="2"/>
  <c r="K194" i="2"/>
  <c r="I194" i="2"/>
  <c r="L194" i="2"/>
  <c r="M194" i="2"/>
  <c r="N194" i="2"/>
  <c r="J195" i="2"/>
  <c r="K195" i="2"/>
  <c r="I195" i="2"/>
  <c r="L195" i="2"/>
  <c r="M195" i="2"/>
  <c r="N195" i="2"/>
  <c r="J196" i="2"/>
  <c r="K196" i="2"/>
  <c r="I196" i="2"/>
  <c r="L196" i="2"/>
  <c r="M196" i="2"/>
  <c r="N196" i="2"/>
  <c r="J197" i="2"/>
  <c r="K197" i="2"/>
  <c r="I197" i="2"/>
  <c r="L197" i="2"/>
  <c r="M197" i="2"/>
  <c r="N197" i="2"/>
  <c r="J198" i="2"/>
  <c r="K198" i="2"/>
  <c r="I198" i="2"/>
  <c r="L198" i="2"/>
  <c r="M198" i="2"/>
  <c r="N198" i="2"/>
  <c r="J199" i="2"/>
  <c r="K199" i="2"/>
  <c r="I199" i="2"/>
  <c r="L199" i="2"/>
  <c r="M199" i="2"/>
  <c r="N199" i="2"/>
  <c r="J200" i="2"/>
  <c r="K200" i="2"/>
  <c r="I200" i="2"/>
  <c r="L200" i="2"/>
  <c r="M200" i="2"/>
  <c r="N200" i="2"/>
  <c r="J201" i="2"/>
  <c r="K201" i="2"/>
  <c r="I201" i="2"/>
  <c r="L201" i="2"/>
  <c r="M201" i="2"/>
  <c r="N201" i="2"/>
  <c r="J202" i="2"/>
  <c r="K202" i="2"/>
  <c r="I202" i="2"/>
  <c r="L202" i="2"/>
  <c r="M202" i="2"/>
  <c r="N202" i="2"/>
  <c r="J203" i="2"/>
  <c r="K203" i="2"/>
  <c r="I203" i="2"/>
  <c r="L203" i="2"/>
  <c r="M203" i="2"/>
  <c r="N203" i="2"/>
  <c r="J204" i="2"/>
  <c r="K204" i="2"/>
  <c r="I204" i="2"/>
  <c r="L204" i="2"/>
  <c r="M204" i="2"/>
  <c r="N204" i="2"/>
  <c r="J205" i="2"/>
  <c r="K205" i="2"/>
  <c r="I205" i="2"/>
  <c r="L205" i="2"/>
  <c r="M205" i="2"/>
  <c r="N205" i="2"/>
  <c r="J206" i="2"/>
  <c r="K206" i="2"/>
  <c r="I206" i="2"/>
  <c r="L206" i="2"/>
  <c r="M206" i="2"/>
  <c r="N206" i="2"/>
  <c r="J207" i="2"/>
  <c r="K207" i="2"/>
  <c r="I207" i="2"/>
  <c r="L207" i="2"/>
  <c r="M207" i="2"/>
  <c r="N207" i="2"/>
  <c r="J208" i="2"/>
  <c r="K208" i="2"/>
  <c r="I208" i="2"/>
  <c r="L208" i="2"/>
  <c r="M208" i="2"/>
  <c r="N208" i="2"/>
  <c r="J209" i="2"/>
  <c r="K209" i="2"/>
  <c r="I209" i="2"/>
  <c r="L209" i="2"/>
  <c r="M209" i="2"/>
  <c r="N209" i="2"/>
  <c r="J210" i="2"/>
  <c r="K210" i="2"/>
  <c r="I210" i="2"/>
  <c r="L210" i="2"/>
  <c r="M210" i="2"/>
  <c r="N210" i="2"/>
  <c r="J211" i="2"/>
  <c r="K211" i="2"/>
  <c r="I211" i="2"/>
  <c r="L211" i="2"/>
  <c r="M211" i="2"/>
  <c r="N211" i="2"/>
  <c r="J212" i="2"/>
  <c r="K212" i="2"/>
  <c r="I212" i="2"/>
  <c r="L212" i="2"/>
  <c r="M212" i="2"/>
  <c r="N212" i="2"/>
  <c r="J213" i="2"/>
  <c r="K213" i="2"/>
  <c r="I213" i="2"/>
  <c r="L213" i="2"/>
  <c r="M213" i="2"/>
  <c r="N213" i="2"/>
  <c r="J214" i="2"/>
  <c r="K214" i="2"/>
  <c r="I214" i="2"/>
  <c r="L214" i="2"/>
  <c r="M214" i="2"/>
  <c r="N214" i="2"/>
  <c r="J215" i="2"/>
  <c r="K215" i="2"/>
  <c r="I215" i="2"/>
  <c r="L215" i="2"/>
  <c r="M215" i="2"/>
  <c r="N215" i="2"/>
  <c r="J216" i="2"/>
  <c r="K216" i="2"/>
  <c r="I216" i="2"/>
  <c r="L216" i="2"/>
  <c r="M216" i="2"/>
  <c r="N216" i="2"/>
  <c r="J217" i="2"/>
  <c r="K217" i="2"/>
  <c r="I217" i="2"/>
  <c r="L217" i="2"/>
  <c r="M217" i="2"/>
  <c r="N217" i="2"/>
  <c r="J218" i="2"/>
  <c r="K218" i="2"/>
  <c r="I218" i="2"/>
  <c r="L218" i="2"/>
  <c r="M218" i="2"/>
  <c r="N218" i="2"/>
  <c r="J219" i="2"/>
  <c r="K219" i="2"/>
  <c r="I219" i="2"/>
  <c r="L219" i="2"/>
  <c r="M219" i="2"/>
  <c r="N219" i="2"/>
  <c r="J220" i="2"/>
  <c r="K220" i="2"/>
  <c r="I220" i="2"/>
  <c r="L220" i="2"/>
  <c r="M220" i="2"/>
  <c r="N220" i="2"/>
  <c r="J221" i="2"/>
  <c r="K221" i="2"/>
  <c r="I221" i="2"/>
  <c r="L221" i="2"/>
  <c r="M221" i="2"/>
  <c r="N221" i="2"/>
  <c r="J222" i="2"/>
  <c r="K222" i="2"/>
  <c r="I222" i="2"/>
  <c r="L222" i="2"/>
  <c r="M222" i="2"/>
  <c r="N222" i="2"/>
  <c r="J223" i="2"/>
  <c r="K223" i="2"/>
  <c r="I223" i="2"/>
  <c r="L223" i="2"/>
  <c r="M223" i="2"/>
  <c r="N223" i="2"/>
  <c r="J224" i="2"/>
  <c r="K224" i="2"/>
  <c r="I224" i="2"/>
  <c r="L224" i="2"/>
  <c r="M224" i="2"/>
  <c r="N224" i="2"/>
  <c r="J225" i="2"/>
  <c r="K225" i="2"/>
  <c r="I225" i="2"/>
  <c r="L225" i="2"/>
  <c r="M225" i="2"/>
  <c r="N225" i="2"/>
  <c r="J226" i="2"/>
  <c r="K226" i="2"/>
  <c r="I226" i="2"/>
  <c r="L226" i="2"/>
  <c r="M226" i="2"/>
  <c r="N226" i="2"/>
  <c r="J227" i="2"/>
  <c r="K227" i="2"/>
  <c r="I227" i="2"/>
  <c r="L227" i="2"/>
  <c r="M227" i="2"/>
  <c r="N227" i="2"/>
  <c r="J228" i="2"/>
  <c r="K228" i="2"/>
  <c r="I228" i="2"/>
  <c r="L228" i="2"/>
  <c r="M228" i="2"/>
  <c r="N228" i="2"/>
  <c r="J229" i="2"/>
  <c r="K229" i="2"/>
  <c r="I229" i="2"/>
  <c r="L229" i="2"/>
  <c r="M229" i="2"/>
  <c r="N229" i="2"/>
  <c r="J230" i="2"/>
  <c r="K230" i="2"/>
  <c r="I230" i="2"/>
  <c r="L230" i="2"/>
  <c r="M230" i="2"/>
  <c r="N230" i="2"/>
  <c r="J231" i="2"/>
  <c r="K231" i="2"/>
  <c r="I231" i="2"/>
  <c r="L231" i="2"/>
  <c r="M231" i="2"/>
  <c r="N231" i="2"/>
  <c r="J232" i="2"/>
  <c r="K232" i="2"/>
  <c r="I232" i="2"/>
  <c r="L232" i="2"/>
  <c r="M232" i="2"/>
  <c r="N232" i="2"/>
  <c r="J233" i="2"/>
  <c r="K233" i="2"/>
  <c r="I233" i="2"/>
  <c r="L233" i="2"/>
  <c r="M233" i="2"/>
  <c r="N233" i="2"/>
  <c r="J234" i="2"/>
  <c r="K234" i="2"/>
  <c r="I234" i="2"/>
  <c r="L234" i="2"/>
  <c r="M234" i="2"/>
  <c r="N234" i="2"/>
  <c r="J235" i="2"/>
  <c r="K235" i="2"/>
  <c r="I235" i="2"/>
  <c r="L235" i="2"/>
  <c r="M235" i="2"/>
  <c r="N235" i="2"/>
  <c r="J236" i="2"/>
  <c r="K236" i="2"/>
  <c r="I236" i="2"/>
  <c r="L236" i="2"/>
  <c r="M236" i="2"/>
  <c r="N236" i="2"/>
  <c r="J237" i="2"/>
  <c r="K237" i="2"/>
  <c r="I237" i="2"/>
  <c r="L237" i="2"/>
  <c r="M237" i="2"/>
  <c r="N237" i="2"/>
  <c r="J238" i="2"/>
  <c r="K238" i="2"/>
  <c r="I238" i="2"/>
  <c r="L238" i="2"/>
  <c r="M238" i="2"/>
  <c r="N238" i="2"/>
  <c r="J239" i="2"/>
  <c r="K239" i="2"/>
  <c r="I239" i="2"/>
  <c r="L239" i="2"/>
  <c r="M239" i="2"/>
  <c r="N239" i="2"/>
  <c r="J240" i="2"/>
  <c r="K240" i="2"/>
  <c r="I240" i="2"/>
  <c r="L240" i="2"/>
  <c r="M240" i="2"/>
  <c r="N240" i="2"/>
  <c r="J241" i="2"/>
  <c r="K241" i="2"/>
  <c r="I241" i="2"/>
  <c r="L241" i="2"/>
  <c r="M241" i="2"/>
  <c r="N241" i="2"/>
  <c r="Q3" i="2"/>
  <c r="Q5" i="2"/>
  <c r="Q7" i="2"/>
  <c r="Q9" i="2"/>
</calcChain>
</file>

<file path=xl/sharedStrings.xml><?xml version="1.0" encoding="utf-8"?>
<sst xmlns="http://schemas.openxmlformats.org/spreadsheetml/2006/main" count="26" uniqueCount="21">
  <si>
    <t>Date</t>
  </si>
  <si>
    <t>Hour</t>
  </si>
  <si>
    <t>DecDay</t>
  </si>
  <si>
    <t>Input</t>
  </si>
  <si>
    <t>Output</t>
  </si>
  <si>
    <t>R1 recession</t>
  </si>
  <si>
    <t>R1 constant</t>
  </si>
  <si>
    <t>R2 constant</t>
  </si>
  <si>
    <t>R1 fraction</t>
  </si>
  <si>
    <t>R2 fraction</t>
  </si>
  <si>
    <t>R1 recharge</t>
  </si>
  <si>
    <t>R2 recession</t>
  </si>
  <si>
    <t>R2 recharge</t>
  </si>
  <si>
    <t>TOTAL</t>
  </si>
  <si>
    <t>ME</t>
  </si>
  <si>
    <t>RMSE</t>
  </si>
  <si>
    <t>N-S eff</t>
  </si>
  <si>
    <t>Mean output</t>
  </si>
  <si>
    <t>CumulativeFlux</t>
  </si>
  <si>
    <t>Residual</t>
  </si>
  <si>
    <r>
      <t>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</rPr>
      <t xml:space="preserve"> s</t>
    </r>
    <r>
      <rPr>
        <vertAlign val="superscript"/>
        <sz val="10"/>
        <color theme="1"/>
        <rFont val="Arial"/>
      </rPr>
      <t>–1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</si>
</sst>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E+00"/>
    <numFmt numFmtId="166" formatCode="0.0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Model!$E$1</c:f>
              <c:strCache>
                <c:ptCount val="1"/>
                <c:pt idx="0">
                  <c:v>Output</c:v>
                </c:pt>
              </c:strCache>
            </c:strRef>
          </c:tx>
          <c:marker>
            <c:symbol val="none"/>
          </c:marker>
          <c:xVal>
            <c:numRef>
              <c:f>Model!$C$2:$C$243</c:f>
              <c:numCache>
                <c:formatCode>0.00</c:formatCode>
                <c:ptCount val="242"/>
                <c:pt idx="0">
                  <c:v>210.25</c:v>
                </c:pt>
                <c:pt idx="1">
                  <c:v>210.2916666666667</c:v>
                </c:pt>
                <c:pt idx="2">
                  <c:v>210.3333333333333</c:v>
                </c:pt>
                <c:pt idx="3">
                  <c:v>210.375</c:v>
                </c:pt>
                <c:pt idx="4">
                  <c:v>210.4166666666667</c:v>
                </c:pt>
                <c:pt idx="5">
                  <c:v>210.4583333333333</c:v>
                </c:pt>
                <c:pt idx="6">
                  <c:v>210.5</c:v>
                </c:pt>
                <c:pt idx="7">
                  <c:v>210.5416666666667</c:v>
                </c:pt>
                <c:pt idx="8">
                  <c:v>210.5833333333333</c:v>
                </c:pt>
                <c:pt idx="9">
                  <c:v>210.625</c:v>
                </c:pt>
                <c:pt idx="10">
                  <c:v>210.6666666666667</c:v>
                </c:pt>
                <c:pt idx="11">
                  <c:v>210.7083333333333</c:v>
                </c:pt>
                <c:pt idx="12">
                  <c:v>210.75</c:v>
                </c:pt>
                <c:pt idx="13">
                  <c:v>210.7916666666667</c:v>
                </c:pt>
                <c:pt idx="14">
                  <c:v>210.8333333333333</c:v>
                </c:pt>
                <c:pt idx="15">
                  <c:v>210.875</c:v>
                </c:pt>
                <c:pt idx="16">
                  <c:v>210.9166666666667</c:v>
                </c:pt>
                <c:pt idx="17">
                  <c:v>210.9583333333333</c:v>
                </c:pt>
                <c:pt idx="18">
                  <c:v>211.0</c:v>
                </c:pt>
                <c:pt idx="19">
                  <c:v>211.0416666666667</c:v>
                </c:pt>
                <c:pt idx="20">
                  <c:v>211.0833333333333</c:v>
                </c:pt>
                <c:pt idx="21">
                  <c:v>211.125</c:v>
                </c:pt>
                <c:pt idx="22">
                  <c:v>211.1666666666667</c:v>
                </c:pt>
                <c:pt idx="23">
                  <c:v>211.2083333333333</c:v>
                </c:pt>
                <c:pt idx="24">
                  <c:v>211.25</c:v>
                </c:pt>
                <c:pt idx="25">
                  <c:v>211.2916666666667</c:v>
                </c:pt>
                <c:pt idx="26">
                  <c:v>211.3333333333333</c:v>
                </c:pt>
                <c:pt idx="27">
                  <c:v>211.375</c:v>
                </c:pt>
                <c:pt idx="28">
                  <c:v>211.4166666666667</c:v>
                </c:pt>
                <c:pt idx="29">
                  <c:v>211.4583333333333</c:v>
                </c:pt>
                <c:pt idx="30">
                  <c:v>211.5</c:v>
                </c:pt>
                <c:pt idx="31">
                  <c:v>211.5416666666667</c:v>
                </c:pt>
                <c:pt idx="32">
                  <c:v>211.5833333333333</c:v>
                </c:pt>
                <c:pt idx="33">
                  <c:v>211.625</c:v>
                </c:pt>
                <c:pt idx="34">
                  <c:v>211.6666666666667</c:v>
                </c:pt>
                <c:pt idx="35">
                  <c:v>211.7083333333333</c:v>
                </c:pt>
                <c:pt idx="36">
                  <c:v>211.75</c:v>
                </c:pt>
                <c:pt idx="37">
                  <c:v>211.7916666666667</c:v>
                </c:pt>
                <c:pt idx="38">
                  <c:v>211.8333333333333</c:v>
                </c:pt>
                <c:pt idx="39">
                  <c:v>211.875</c:v>
                </c:pt>
                <c:pt idx="40">
                  <c:v>211.9166666666667</c:v>
                </c:pt>
                <c:pt idx="41">
                  <c:v>211.9583333333333</c:v>
                </c:pt>
                <c:pt idx="42">
                  <c:v>212.0</c:v>
                </c:pt>
                <c:pt idx="43">
                  <c:v>212.0416666666667</c:v>
                </c:pt>
                <c:pt idx="44">
                  <c:v>212.0833333333333</c:v>
                </c:pt>
                <c:pt idx="45">
                  <c:v>212.125</c:v>
                </c:pt>
                <c:pt idx="46">
                  <c:v>212.1666666666667</c:v>
                </c:pt>
                <c:pt idx="47">
                  <c:v>212.2083333333333</c:v>
                </c:pt>
                <c:pt idx="48">
                  <c:v>212.25</c:v>
                </c:pt>
                <c:pt idx="49">
                  <c:v>212.2916666666667</c:v>
                </c:pt>
                <c:pt idx="50">
                  <c:v>212.3333333333333</c:v>
                </c:pt>
                <c:pt idx="51">
                  <c:v>212.375</c:v>
                </c:pt>
                <c:pt idx="52">
                  <c:v>212.4166666666667</c:v>
                </c:pt>
                <c:pt idx="53">
                  <c:v>212.4583333333333</c:v>
                </c:pt>
                <c:pt idx="54">
                  <c:v>212.5</c:v>
                </c:pt>
                <c:pt idx="55">
                  <c:v>212.5416666666667</c:v>
                </c:pt>
                <c:pt idx="56">
                  <c:v>212.5833333333333</c:v>
                </c:pt>
                <c:pt idx="57">
                  <c:v>212.625</c:v>
                </c:pt>
                <c:pt idx="58">
                  <c:v>212.6666666666667</c:v>
                </c:pt>
                <c:pt idx="59">
                  <c:v>212.7083333333333</c:v>
                </c:pt>
                <c:pt idx="60">
                  <c:v>212.75</c:v>
                </c:pt>
                <c:pt idx="61">
                  <c:v>212.7916666666667</c:v>
                </c:pt>
                <c:pt idx="62">
                  <c:v>212.8333333333333</c:v>
                </c:pt>
                <c:pt idx="63">
                  <c:v>212.875</c:v>
                </c:pt>
                <c:pt idx="64">
                  <c:v>212.9166666666667</c:v>
                </c:pt>
                <c:pt idx="65">
                  <c:v>212.9583333333333</c:v>
                </c:pt>
                <c:pt idx="66">
                  <c:v>213.0</c:v>
                </c:pt>
                <c:pt idx="67">
                  <c:v>213.0416666666667</c:v>
                </c:pt>
                <c:pt idx="68">
                  <c:v>213.0833333333333</c:v>
                </c:pt>
                <c:pt idx="69">
                  <c:v>213.125</c:v>
                </c:pt>
                <c:pt idx="70">
                  <c:v>213.1666666666667</c:v>
                </c:pt>
                <c:pt idx="71">
                  <c:v>213.2083333333333</c:v>
                </c:pt>
                <c:pt idx="72">
                  <c:v>213.25</c:v>
                </c:pt>
                <c:pt idx="73">
                  <c:v>213.2916666666667</c:v>
                </c:pt>
                <c:pt idx="74">
                  <c:v>213.3333333333333</c:v>
                </c:pt>
                <c:pt idx="75">
                  <c:v>213.375</c:v>
                </c:pt>
                <c:pt idx="76">
                  <c:v>213.4166666666667</c:v>
                </c:pt>
                <c:pt idx="77">
                  <c:v>213.4583333333333</c:v>
                </c:pt>
                <c:pt idx="78">
                  <c:v>213.5</c:v>
                </c:pt>
                <c:pt idx="79">
                  <c:v>213.5416666666667</c:v>
                </c:pt>
                <c:pt idx="80">
                  <c:v>213.5833333333333</c:v>
                </c:pt>
                <c:pt idx="81">
                  <c:v>213.625</c:v>
                </c:pt>
                <c:pt idx="82">
                  <c:v>213.6666666666667</c:v>
                </c:pt>
                <c:pt idx="83">
                  <c:v>213.7083333333333</c:v>
                </c:pt>
                <c:pt idx="84">
                  <c:v>213.75</c:v>
                </c:pt>
                <c:pt idx="85">
                  <c:v>213.7916666666667</c:v>
                </c:pt>
                <c:pt idx="86">
                  <c:v>213.8333333333333</c:v>
                </c:pt>
                <c:pt idx="87">
                  <c:v>213.875</c:v>
                </c:pt>
                <c:pt idx="88">
                  <c:v>213.9166666666667</c:v>
                </c:pt>
                <c:pt idx="89">
                  <c:v>213.9583333333333</c:v>
                </c:pt>
                <c:pt idx="90">
                  <c:v>214.0</c:v>
                </c:pt>
                <c:pt idx="91">
                  <c:v>214.0416666666667</c:v>
                </c:pt>
                <c:pt idx="92">
                  <c:v>214.0833333333333</c:v>
                </c:pt>
                <c:pt idx="93">
                  <c:v>214.125</c:v>
                </c:pt>
                <c:pt idx="94">
                  <c:v>214.1666666666667</c:v>
                </c:pt>
                <c:pt idx="95">
                  <c:v>214.2083333333333</c:v>
                </c:pt>
                <c:pt idx="96">
                  <c:v>214.25</c:v>
                </c:pt>
                <c:pt idx="97">
                  <c:v>214.2916666666667</c:v>
                </c:pt>
                <c:pt idx="98">
                  <c:v>214.3333333333333</c:v>
                </c:pt>
                <c:pt idx="99">
                  <c:v>214.375</c:v>
                </c:pt>
                <c:pt idx="100">
                  <c:v>214.4166666666667</c:v>
                </c:pt>
                <c:pt idx="101">
                  <c:v>214.4583333333333</c:v>
                </c:pt>
                <c:pt idx="102">
                  <c:v>214.5</c:v>
                </c:pt>
                <c:pt idx="103">
                  <c:v>214.5416666666667</c:v>
                </c:pt>
                <c:pt idx="104">
                  <c:v>214.5833333333333</c:v>
                </c:pt>
                <c:pt idx="105">
                  <c:v>214.625</c:v>
                </c:pt>
                <c:pt idx="106">
                  <c:v>214.6666666666667</c:v>
                </c:pt>
                <c:pt idx="107">
                  <c:v>214.7083333333333</c:v>
                </c:pt>
                <c:pt idx="108">
                  <c:v>214.75</c:v>
                </c:pt>
                <c:pt idx="109">
                  <c:v>214.7916666666667</c:v>
                </c:pt>
                <c:pt idx="110">
                  <c:v>214.8333333333333</c:v>
                </c:pt>
                <c:pt idx="111">
                  <c:v>214.875</c:v>
                </c:pt>
                <c:pt idx="112">
                  <c:v>214.9166666666667</c:v>
                </c:pt>
                <c:pt idx="113">
                  <c:v>214.9583333333333</c:v>
                </c:pt>
                <c:pt idx="114">
                  <c:v>215.0</c:v>
                </c:pt>
                <c:pt idx="115">
                  <c:v>215.0416666666667</c:v>
                </c:pt>
                <c:pt idx="116">
                  <c:v>215.0833333333333</c:v>
                </c:pt>
                <c:pt idx="117">
                  <c:v>215.125</c:v>
                </c:pt>
                <c:pt idx="118">
                  <c:v>215.1666666666667</c:v>
                </c:pt>
                <c:pt idx="119">
                  <c:v>215.2083333333333</c:v>
                </c:pt>
                <c:pt idx="120">
                  <c:v>215.25</c:v>
                </c:pt>
                <c:pt idx="121">
                  <c:v>215.2916666666667</c:v>
                </c:pt>
                <c:pt idx="122">
                  <c:v>215.3333333333333</c:v>
                </c:pt>
                <c:pt idx="123">
                  <c:v>215.375</c:v>
                </c:pt>
                <c:pt idx="124">
                  <c:v>215.4166666666667</c:v>
                </c:pt>
                <c:pt idx="125">
                  <c:v>215.4583333333333</c:v>
                </c:pt>
                <c:pt idx="126">
                  <c:v>215.5</c:v>
                </c:pt>
                <c:pt idx="127">
                  <c:v>215.5416666666667</c:v>
                </c:pt>
                <c:pt idx="128">
                  <c:v>215.5833333333333</c:v>
                </c:pt>
                <c:pt idx="129">
                  <c:v>215.625</c:v>
                </c:pt>
                <c:pt idx="130">
                  <c:v>215.6666666666667</c:v>
                </c:pt>
                <c:pt idx="131">
                  <c:v>215.7083333333333</c:v>
                </c:pt>
                <c:pt idx="132">
                  <c:v>215.75</c:v>
                </c:pt>
                <c:pt idx="133">
                  <c:v>215.7916666666667</c:v>
                </c:pt>
                <c:pt idx="134">
                  <c:v>215.8333333333333</c:v>
                </c:pt>
                <c:pt idx="135">
                  <c:v>215.875</c:v>
                </c:pt>
                <c:pt idx="136">
                  <c:v>215.9166666666667</c:v>
                </c:pt>
                <c:pt idx="137">
                  <c:v>215.9583333333333</c:v>
                </c:pt>
                <c:pt idx="138">
                  <c:v>216.0</c:v>
                </c:pt>
                <c:pt idx="139">
                  <c:v>216.0416666666667</c:v>
                </c:pt>
                <c:pt idx="140">
                  <c:v>216.0833333333333</c:v>
                </c:pt>
                <c:pt idx="141">
                  <c:v>216.125</c:v>
                </c:pt>
                <c:pt idx="142">
                  <c:v>216.1666666666667</c:v>
                </c:pt>
                <c:pt idx="143">
                  <c:v>216.2083333333333</c:v>
                </c:pt>
                <c:pt idx="144">
                  <c:v>216.25</c:v>
                </c:pt>
                <c:pt idx="145">
                  <c:v>216.2916666666667</c:v>
                </c:pt>
                <c:pt idx="146">
                  <c:v>216.3333333333333</c:v>
                </c:pt>
                <c:pt idx="147">
                  <c:v>216.375</c:v>
                </c:pt>
                <c:pt idx="148">
                  <c:v>216.4166666666667</c:v>
                </c:pt>
                <c:pt idx="149">
                  <c:v>216.4583333333333</c:v>
                </c:pt>
                <c:pt idx="150">
                  <c:v>216.5</c:v>
                </c:pt>
                <c:pt idx="151">
                  <c:v>216.5416666666667</c:v>
                </c:pt>
                <c:pt idx="152">
                  <c:v>216.5833333333333</c:v>
                </c:pt>
                <c:pt idx="153">
                  <c:v>216.625</c:v>
                </c:pt>
                <c:pt idx="154">
                  <c:v>216.6666666666667</c:v>
                </c:pt>
                <c:pt idx="155">
                  <c:v>216.7083333333333</c:v>
                </c:pt>
                <c:pt idx="156">
                  <c:v>216.75</c:v>
                </c:pt>
                <c:pt idx="157">
                  <c:v>216.7916666666667</c:v>
                </c:pt>
                <c:pt idx="158">
                  <c:v>216.8333333333333</c:v>
                </c:pt>
                <c:pt idx="159">
                  <c:v>216.875</c:v>
                </c:pt>
                <c:pt idx="160">
                  <c:v>216.9166666666667</c:v>
                </c:pt>
                <c:pt idx="161">
                  <c:v>216.9583333333333</c:v>
                </c:pt>
                <c:pt idx="162">
                  <c:v>217.0</c:v>
                </c:pt>
                <c:pt idx="163">
                  <c:v>217.0416666666667</c:v>
                </c:pt>
                <c:pt idx="164">
                  <c:v>217.0833333333333</c:v>
                </c:pt>
                <c:pt idx="165">
                  <c:v>217.125</c:v>
                </c:pt>
                <c:pt idx="166">
                  <c:v>217.1666666666667</c:v>
                </c:pt>
                <c:pt idx="167">
                  <c:v>217.2083333333333</c:v>
                </c:pt>
                <c:pt idx="168">
                  <c:v>217.25</c:v>
                </c:pt>
                <c:pt idx="169">
                  <c:v>217.2916666666667</c:v>
                </c:pt>
                <c:pt idx="170">
                  <c:v>217.3333333333333</c:v>
                </c:pt>
                <c:pt idx="171">
                  <c:v>217.375</c:v>
                </c:pt>
                <c:pt idx="172">
                  <c:v>217.4166666666667</c:v>
                </c:pt>
                <c:pt idx="173">
                  <c:v>217.4583333333333</c:v>
                </c:pt>
                <c:pt idx="174">
                  <c:v>217.5</c:v>
                </c:pt>
                <c:pt idx="175">
                  <c:v>217.5416666666667</c:v>
                </c:pt>
                <c:pt idx="176">
                  <c:v>217.5833333333333</c:v>
                </c:pt>
                <c:pt idx="177">
                  <c:v>217.625</c:v>
                </c:pt>
                <c:pt idx="178">
                  <c:v>217.6666666666667</c:v>
                </c:pt>
                <c:pt idx="179">
                  <c:v>217.7083333333333</c:v>
                </c:pt>
                <c:pt idx="180">
                  <c:v>217.75</c:v>
                </c:pt>
                <c:pt idx="181">
                  <c:v>217.7916666666667</c:v>
                </c:pt>
                <c:pt idx="182">
                  <c:v>217.8333333333333</c:v>
                </c:pt>
                <c:pt idx="183">
                  <c:v>217.875</c:v>
                </c:pt>
                <c:pt idx="184">
                  <c:v>217.9166666666667</c:v>
                </c:pt>
                <c:pt idx="185">
                  <c:v>217.9583333333333</c:v>
                </c:pt>
                <c:pt idx="186">
                  <c:v>218.0</c:v>
                </c:pt>
                <c:pt idx="187">
                  <c:v>218.0416666666667</c:v>
                </c:pt>
                <c:pt idx="188">
                  <c:v>218.0833333333333</c:v>
                </c:pt>
                <c:pt idx="189">
                  <c:v>218.125</c:v>
                </c:pt>
                <c:pt idx="190">
                  <c:v>218.1666666666667</c:v>
                </c:pt>
                <c:pt idx="191">
                  <c:v>218.2083333333333</c:v>
                </c:pt>
                <c:pt idx="192">
                  <c:v>218.25</c:v>
                </c:pt>
                <c:pt idx="193">
                  <c:v>218.2916666666667</c:v>
                </c:pt>
                <c:pt idx="194">
                  <c:v>218.3333333333333</c:v>
                </c:pt>
                <c:pt idx="195">
                  <c:v>218.375</c:v>
                </c:pt>
                <c:pt idx="196">
                  <c:v>218.4166666666667</c:v>
                </c:pt>
                <c:pt idx="197">
                  <c:v>218.4583333333333</c:v>
                </c:pt>
                <c:pt idx="198">
                  <c:v>218.5</c:v>
                </c:pt>
                <c:pt idx="199">
                  <c:v>218.5416666666667</c:v>
                </c:pt>
                <c:pt idx="200">
                  <c:v>218.5833333333333</c:v>
                </c:pt>
                <c:pt idx="201">
                  <c:v>218.625</c:v>
                </c:pt>
                <c:pt idx="202">
                  <c:v>218.6666666666667</c:v>
                </c:pt>
                <c:pt idx="203">
                  <c:v>218.7083333333333</c:v>
                </c:pt>
                <c:pt idx="204">
                  <c:v>218.75</c:v>
                </c:pt>
                <c:pt idx="205">
                  <c:v>218.7916666666667</c:v>
                </c:pt>
                <c:pt idx="206">
                  <c:v>218.8333333333333</c:v>
                </c:pt>
                <c:pt idx="207">
                  <c:v>218.875</c:v>
                </c:pt>
                <c:pt idx="208">
                  <c:v>218.9166666666667</c:v>
                </c:pt>
                <c:pt idx="209">
                  <c:v>218.9583333333333</c:v>
                </c:pt>
                <c:pt idx="210">
                  <c:v>219.0</c:v>
                </c:pt>
                <c:pt idx="211">
                  <c:v>219.0416666666667</c:v>
                </c:pt>
                <c:pt idx="212">
                  <c:v>219.0833333333333</c:v>
                </c:pt>
                <c:pt idx="213">
                  <c:v>219.125</c:v>
                </c:pt>
                <c:pt idx="214">
                  <c:v>219.1666666666667</c:v>
                </c:pt>
                <c:pt idx="215">
                  <c:v>219.2083333333333</c:v>
                </c:pt>
                <c:pt idx="216">
                  <c:v>219.25</c:v>
                </c:pt>
                <c:pt idx="217">
                  <c:v>219.2916666666667</c:v>
                </c:pt>
                <c:pt idx="218">
                  <c:v>219.3333333333333</c:v>
                </c:pt>
                <c:pt idx="219">
                  <c:v>219.375</c:v>
                </c:pt>
                <c:pt idx="220">
                  <c:v>219.4166666666667</c:v>
                </c:pt>
                <c:pt idx="221">
                  <c:v>219.4583333333333</c:v>
                </c:pt>
                <c:pt idx="222">
                  <c:v>219.5</c:v>
                </c:pt>
                <c:pt idx="223">
                  <c:v>219.5416666666667</c:v>
                </c:pt>
                <c:pt idx="224">
                  <c:v>219.5833333333333</c:v>
                </c:pt>
                <c:pt idx="225">
                  <c:v>219.625</c:v>
                </c:pt>
                <c:pt idx="226">
                  <c:v>219.6666666666667</c:v>
                </c:pt>
                <c:pt idx="227">
                  <c:v>219.7083333333333</c:v>
                </c:pt>
                <c:pt idx="228">
                  <c:v>219.75</c:v>
                </c:pt>
                <c:pt idx="229">
                  <c:v>219.7916666666667</c:v>
                </c:pt>
                <c:pt idx="230">
                  <c:v>219.8333333333333</c:v>
                </c:pt>
                <c:pt idx="231">
                  <c:v>219.875</c:v>
                </c:pt>
                <c:pt idx="232">
                  <c:v>219.9166666666667</c:v>
                </c:pt>
                <c:pt idx="233">
                  <c:v>219.9583333333333</c:v>
                </c:pt>
                <c:pt idx="234">
                  <c:v>220.0</c:v>
                </c:pt>
                <c:pt idx="235">
                  <c:v>220.0416666666667</c:v>
                </c:pt>
                <c:pt idx="236">
                  <c:v>220.0833333333333</c:v>
                </c:pt>
                <c:pt idx="237">
                  <c:v>220.125</c:v>
                </c:pt>
                <c:pt idx="238">
                  <c:v>220.1666666666667</c:v>
                </c:pt>
                <c:pt idx="239">
                  <c:v>220.2083333333333</c:v>
                </c:pt>
              </c:numCache>
            </c:numRef>
          </c:xVal>
          <c:yVal>
            <c:numRef>
              <c:f>Model!$E$2:$E$243</c:f>
              <c:numCache>
                <c:formatCode>0.00</c:formatCode>
                <c:ptCount val="242"/>
                <c:pt idx="0">
                  <c:v>2.13488951265242</c:v>
                </c:pt>
                <c:pt idx="1">
                  <c:v>2.13488951265242</c:v>
                </c:pt>
                <c:pt idx="2">
                  <c:v>2.218982112244487</c:v>
                </c:pt>
                <c:pt idx="3">
                  <c:v>2.455626228105888</c:v>
                </c:pt>
                <c:pt idx="4">
                  <c:v>2.940419651259237</c:v>
                </c:pt>
                <c:pt idx="5">
                  <c:v>3.666609997621646</c:v>
                </c:pt>
                <c:pt idx="6">
                  <c:v>4.304827585943499</c:v>
                </c:pt>
                <c:pt idx="7">
                  <c:v>5.303189815106632</c:v>
                </c:pt>
                <c:pt idx="8">
                  <c:v>6.06976899046439</c:v>
                </c:pt>
                <c:pt idx="9">
                  <c:v>6.293260949287125</c:v>
                </c:pt>
                <c:pt idx="10">
                  <c:v>6.047816451006474</c:v>
                </c:pt>
                <c:pt idx="11">
                  <c:v>5.66462276909567</c:v>
                </c:pt>
                <c:pt idx="12">
                  <c:v>5.421327371720866</c:v>
                </c:pt>
                <c:pt idx="13">
                  <c:v>5.206485377912984</c:v>
                </c:pt>
                <c:pt idx="14">
                  <c:v>4.943920588464556</c:v>
                </c:pt>
                <c:pt idx="15">
                  <c:v>4.623414729064166</c:v>
                </c:pt>
                <c:pt idx="16">
                  <c:v>4.240225430242067</c:v>
                </c:pt>
                <c:pt idx="17">
                  <c:v>3.884618810246417</c:v>
                </c:pt>
                <c:pt idx="18">
                  <c:v>3.513353826026508</c:v>
                </c:pt>
                <c:pt idx="19">
                  <c:v>3.210068776776112</c:v>
                </c:pt>
                <c:pt idx="20">
                  <c:v>2.952262957403956</c:v>
                </c:pt>
                <c:pt idx="21">
                  <c:v>2.824078430089785</c:v>
                </c:pt>
                <c:pt idx="22">
                  <c:v>2.700392832133767</c:v>
                </c:pt>
                <c:pt idx="23">
                  <c:v>2.602431329838541</c:v>
                </c:pt>
                <c:pt idx="24">
                  <c:v>2.591722433541273</c:v>
                </c:pt>
                <c:pt idx="25">
                  <c:v>2.66742030740038</c:v>
                </c:pt>
                <c:pt idx="26">
                  <c:v>2.812650791879633</c:v>
                </c:pt>
                <c:pt idx="27">
                  <c:v>2.964144793145228</c:v>
                </c:pt>
                <c:pt idx="28">
                  <c:v>3.134607043816701</c:v>
                </c:pt>
                <c:pt idx="29">
                  <c:v>3.432038892854084</c:v>
                </c:pt>
                <c:pt idx="30">
                  <c:v>3.767026451154843</c:v>
                </c:pt>
                <c:pt idx="31">
                  <c:v>4.097903078468403</c:v>
                </c:pt>
                <c:pt idx="32">
                  <c:v>4.520676357017408</c:v>
                </c:pt>
                <c:pt idx="33">
                  <c:v>4.537660681436507</c:v>
                </c:pt>
                <c:pt idx="34">
                  <c:v>4.337444771863359</c:v>
                </c:pt>
                <c:pt idx="35">
                  <c:v>4.256297369139016</c:v>
                </c:pt>
                <c:pt idx="36">
                  <c:v>4.097903078468403</c:v>
                </c:pt>
                <c:pt idx="37">
                  <c:v>3.840163223913723</c:v>
                </c:pt>
                <c:pt idx="38">
                  <c:v>3.68081580463583</c:v>
                </c:pt>
                <c:pt idx="39">
                  <c:v>3.499691053154007</c:v>
                </c:pt>
                <c:pt idx="40">
                  <c:v>3.261199818362652</c:v>
                </c:pt>
                <c:pt idx="41">
                  <c:v>3.036251977204884</c:v>
                </c:pt>
                <c:pt idx="42">
                  <c:v>2.847045359394851</c:v>
                </c:pt>
                <c:pt idx="43">
                  <c:v>2.66742030740038</c:v>
                </c:pt>
                <c:pt idx="44">
                  <c:v>2.46589236527632</c:v>
                </c:pt>
                <c:pt idx="45">
                  <c:v>2.305569188349517</c:v>
                </c:pt>
                <c:pt idx="46">
                  <c:v>2.200081858928836</c:v>
                </c:pt>
                <c:pt idx="47">
                  <c:v>2.144112203331278</c:v>
                </c:pt>
                <c:pt idx="48">
                  <c:v>2.089222724949431</c:v>
                </c:pt>
                <c:pt idx="49">
                  <c:v>2.107400493240008</c:v>
                </c:pt>
                <c:pt idx="50">
                  <c:v>2.238005541247162</c:v>
                </c:pt>
                <c:pt idx="51">
                  <c:v>2.384689376048338</c:v>
                </c:pt>
                <c:pt idx="52">
                  <c:v>2.613175065178961</c:v>
                </c:pt>
                <c:pt idx="53">
                  <c:v>2.881776705697558</c:v>
                </c:pt>
                <c:pt idx="54">
                  <c:v>3.312999488447305</c:v>
                </c:pt>
                <c:pt idx="55">
                  <c:v>3.652450256217596</c:v>
                </c:pt>
                <c:pt idx="56">
                  <c:v>4.288598276610306</c:v>
                </c:pt>
                <c:pt idx="57">
                  <c:v>5.017724798772552</c:v>
                </c:pt>
                <c:pt idx="58">
                  <c:v>5.58246842030955</c:v>
                </c:pt>
                <c:pt idx="59">
                  <c:v>5.726942783384202</c:v>
                </c:pt>
                <c:pt idx="60">
                  <c:v>5.541789772744928</c:v>
                </c:pt>
                <c:pt idx="61">
                  <c:v>5.58246842030955</c:v>
                </c:pt>
                <c:pt idx="62">
                  <c:v>5.264319481598416</c:v>
                </c:pt>
                <c:pt idx="63">
                  <c:v>4.658108193517183</c:v>
                </c:pt>
                <c:pt idx="64">
                  <c:v>4.005306732587488</c:v>
                </c:pt>
                <c:pt idx="65">
                  <c:v>3.54081286287238</c:v>
                </c:pt>
                <c:pt idx="66">
                  <c:v>3.036251977204884</c:v>
                </c:pt>
                <c:pt idx="67">
                  <c:v>2.645616440715771</c:v>
                </c:pt>
                <c:pt idx="68">
                  <c:v>2.384689376048338</c:v>
                </c:pt>
                <c:pt idx="69">
                  <c:v>2.238005541247162</c:v>
                </c:pt>
                <c:pt idx="70">
                  <c:v>2.13488951265242</c:v>
                </c:pt>
                <c:pt idx="71">
                  <c:v>2.062176521811891</c:v>
                </c:pt>
                <c:pt idx="72">
                  <c:v>2.107400493240008</c:v>
                </c:pt>
                <c:pt idx="73">
                  <c:v>2.364716177047613</c:v>
                </c:pt>
                <c:pt idx="74">
                  <c:v>2.602431329838541</c:v>
                </c:pt>
                <c:pt idx="75">
                  <c:v>2.988024555215547</c:v>
                </c:pt>
                <c:pt idx="76">
                  <c:v>3.709366215439548</c:v>
                </c:pt>
                <c:pt idx="77">
                  <c:v>4.321109693771744</c:v>
                </c:pt>
                <c:pt idx="78">
                  <c:v>4.834996665995347</c:v>
                </c:pt>
                <c:pt idx="79">
                  <c:v>5.225700831424158</c:v>
                </c:pt>
                <c:pt idx="80">
                  <c:v>5.685328672032983</c:v>
                </c:pt>
                <c:pt idx="81">
                  <c:v>6.270583685536326</c:v>
                </c:pt>
                <c:pt idx="82">
                  <c:v>6.618599348353267</c:v>
                </c:pt>
                <c:pt idx="83">
                  <c:v>6.524131100146954</c:v>
                </c:pt>
                <c:pt idx="84">
                  <c:v>6.025935097727777</c:v>
                </c:pt>
                <c:pt idx="85">
                  <c:v>5.50137451725122</c:v>
                </c:pt>
                <c:pt idx="86">
                  <c:v>5.054988039033605</c:v>
                </c:pt>
                <c:pt idx="87">
                  <c:v>4.486872756367456</c:v>
                </c:pt>
                <c:pt idx="88">
                  <c:v>3.974840122737192</c:v>
                </c:pt>
                <c:pt idx="89">
                  <c:v>3.554609416525224</c:v>
                </c:pt>
                <c:pt idx="90">
                  <c:v>3.134607043816701</c:v>
                </c:pt>
                <c:pt idx="91">
                  <c:v>2.767309606896735</c:v>
                </c:pt>
                <c:pt idx="92">
                  <c:v>2.517726208892452</c:v>
                </c:pt>
                <c:pt idx="93">
                  <c:v>2.364716177047613</c:v>
                </c:pt>
                <c:pt idx="94">
                  <c:v>2.27642514256038</c:v>
                </c:pt>
                <c:pt idx="95">
                  <c:v>2.218982112244487</c:v>
                </c:pt>
                <c:pt idx="96">
                  <c:v>2.190677673715277</c:v>
                </c:pt>
                <c:pt idx="97">
                  <c:v>2.209516638594462</c:v>
                </c:pt>
                <c:pt idx="98">
                  <c:v>2.257152948690644</c:v>
                </c:pt>
                <c:pt idx="99">
                  <c:v>2.414893504865595</c:v>
                </c:pt>
                <c:pt idx="100">
                  <c:v>2.952262957403956</c:v>
                </c:pt>
                <c:pt idx="101">
                  <c:v>3.68081580463583</c:v>
                </c:pt>
                <c:pt idx="102">
                  <c:v>4.208237734368108</c:v>
                </c:pt>
                <c:pt idx="103">
                  <c:v>4.943920588464556</c:v>
                </c:pt>
                <c:pt idx="104">
                  <c:v>5.685328672032983</c:v>
                </c:pt>
                <c:pt idx="105">
                  <c:v>5.982385027106092</c:v>
                </c:pt>
                <c:pt idx="106">
                  <c:v>6.004124699790678</c:v>
                </c:pt>
                <c:pt idx="107">
                  <c:v>5.623412176509347</c:v>
                </c:pt>
                <c:pt idx="108">
                  <c:v>4.962281845074781</c:v>
                </c:pt>
                <c:pt idx="109">
                  <c:v>4.370274528705805</c:v>
                </c:pt>
                <c:pt idx="110">
                  <c:v>3.944570782558891</c:v>
                </c:pt>
                <c:pt idx="111">
                  <c:v>3.695067827124496</c:v>
                </c:pt>
                <c:pt idx="112">
                  <c:v>3.365476530526279</c:v>
                </c:pt>
                <c:pt idx="113">
                  <c:v>3.036251977204884</c:v>
                </c:pt>
                <c:pt idx="114">
                  <c:v>2.733688211541667</c:v>
                </c:pt>
                <c:pt idx="115">
                  <c:v>2.445393381256236</c:v>
                </c:pt>
                <c:pt idx="116">
                  <c:v>2.238005541247162</c:v>
                </c:pt>
                <c:pt idx="117">
                  <c:v>2.13488951265242</c:v>
                </c:pt>
                <c:pt idx="118">
                  <c:v>2.07116265673792</c:v>
                </c:pt>
                <c:pt idx="119">
                  <c:v>1.973902361023307</c:v>
                </c:pt>
                <c:pt idx="120">
                  <c:v>1.991328569807402</c:v>
                </c:pt>
                <c:pt idx="121">
                  <c:v>2.257152948690644</c:v>
                </c:pt>
                <c:pt idx="122">
                  <c:v>2.414893504865595</c:v>
                </c:pt>
                <c:pt idx="123">
                  <c:v>2.517726208892452</c:v>
                </c:pt>
                <c:pt idx="124">
                  <c:v>2.722553684491152</c:v>
                </c:pt>
                <c:pt idx="125">
                  <c:v>3.060601672232582</c:v>
                </c:pt>
                <c:pt idx="126">
                  <c:v>3.568450854236586</c:v>
                </c:pt>
                <c:pt idx="127">
                  <c:v>3.944570782558891</c:v>
                </c:pt>
                <c:pt idx="128">
                  <c:v>4.192321639936479</c:v>
                </c:pt>
                <c:pt idx="129">
                  <c:v>4.658108193517183</c:v>
                </c:pt>
                <c:pt idx="130">
                  <c:v>5.036326161178586</c:v>
                </c:pt>
                <c:pt idx="131">
                  <c:v>5.322719875274442</c:v>
                </c:pt>
                <c:pt idx="132">
                  <c:v>5.244978798194914</c:v>
                </c:pt>
                <c:pt idx="133">
                  <c:v>4.87106904056178</c:v>
                </c:pt>
                <c:pt idx="134">
                  <c:v>4.353832992545461</c:v>
                </c:pt>
                <c:pt idx="135">
                  <c:v>3.884618810246417</c:v>
                </c:pt>
                <c:pt idx="136">
                  <c:v>3.527061047731128</c:v>
                </c:pt>
                <c:pt idx="137">
                  <c:v>3.122172444858661</c:v>
                </c:pt>
                <c:pt idx="138">
                  <c:v>2.801260210425635</c:v>
                </c:pt>
                <c:pt idx="139">
                  <c:v>2.549232984798866</c:v>
                </c:pt>
                <c:pt idx="140">
                  <c:v>2.354778127034574</c:v>
                </c:pt>
                <c:pt idx="141">
                  <c:v>2.218982112244487</c:v>
                </c:pt>
                <c:pt idx="142">
                  <c:v>2.13488951265242</c:v>
                </c:pt>
                <c:pt idx="143">
                  <c:v>2.062176521811891</c:v>
                </c:pt>
                <c:pt idx="144">
                  <c:v>2.044291576321544</c:v>
                </c:pt>
                <c:pt idx="145">
                  <c:v>2.07116265673792</c:v>
                </c:pt>
                <c:pt idx="146">
                  <c:v>2.171960690127768</c:v>
                </c:pt>
                <c:pt idx="147">
                  <c:v>2.344872303443935</c:v>
                </c:pt>
                <c:pt idx="148">
                  <c:v>2.528194374717405</c:v>
                </c:pt>
                <c:pt idx="149">
                  <c:v>2.744858962331548</c:v>
                </c:pt>
                <c:pt idx="150">
                  <c:v>3.060601672232582</c:v>
                </c:pt>
                <c:pt idx="151">
                  <c:v>3.405284161656018</c:v>
                </c:pt>
                <c:pt idx="152">
                  <c:v>3.624268373210772</c:v>
                </c:pt>
                <c:pt idx="153">
                  <c:v>3.854933648249063</c:v>
                </c:pt>
                <c:pt idx="154">
                  <c:v>4.113512002838245</c:v>
                </c:pt>
                <c:pt idx="155">
                  <c:v>4.272421594560852</c:v>
                </c:pt>
                <c:pt idx="156">
                  <c:v>4.288598276610306</c:v>
                </c:pt>
                <c:pt idx="157">
                  <c:v>4.192321639936479</c:v>
                </c:pt>
                <c:pt idx="158">
                  <c:v>4.020614415073922</c:v>
                </c:pt>
                <c:pt idx="159">
                  <c:v>3.899533861072442</c:v>
                </c:pt>
                <c:pt idx="160">
                  <c:v>3.854933648249063</c:v>
                </c:pt>
                <c:pt idx="161">
                  <c:v>3.596268966391626</c:v>
                </c:pt>
                <c:pt idx="162">
                  <c:v>3.19738947572075</c:v>
                </c:pt>
                <c:pt idx="163">
                  <c:v>2.858584892779687</c:v>
                </c:pt>
                <c:pt idx="164">
                  <c:v>2.613175065178961</c:v>
                </c:pt>
                <c:pt idx="165">
                  <c:v>2.455626228105888</c:v>
                </c:pt>
                <c:pt idx="166">
                  <c:v>2.364716177047613</c:v>
                </c:pt>
                <c:pt idx="167">
                  <c:v>2.315347147883509</c:v>
                </c:pt>
                <c:pt idx="168">
                  <c:v>2.295822936107575</c:v>
                </c:pt>
                <c:pt idx="169">
                  <c:v>2.344872303443935</c:v>
                </c:pt>
                <c:pt idx="170">
                  <c:v>2.486524944142873</c:v>
                </c:pt>
                <c:pt idx="171">
                  <c:v>2.722553684491152</c:v>
                </c:pt>
                <c:pt idx="172">
                  <c:v>3.172154086969348</c:v>
                </c:pt>
                <c:pt idx="173">
                  <c:v>3.884618810246417</c:v>
                </c:pt>
                <c:pt idx="174">
                  <c:v>4.43657730560892</c:v>
                </c:pt>
                <c:pt idx="175">
                  <c:v>4.925618872469498</c:v>
                </c:pt>
                <c:pt idx="176">
                  <c:v>5.361970812602791</c:v>
                </c:pt>
                <c:pt idx="177">
                  <c:v>5.521549327839463</c:v>
                </c:pt>
                <c:pt idx="178">
                  <c:v>5.461220948378833</c:v>
                </c:pt>
                <c:pt idx="179">
                  <c:v>5.461220948378833</c:v>
                </c:pt>
                <c:pt idx="180">
                  <c:v>5.401477553972016</c:v>
                </c:pt>
                <c:pt idx="181">
                  <c:v>5.149212073084725</c:v>
                </c:pt>
                <c:pt idx="182">
                  <c:v>4.817048160975328</c:v>
                </c:pt>
                <c:pt idx="183">
                  <c:v>4.403318241826313</c:v>
                </c:pt>
                <c:pt idx="184">
                  <c:v>4.097903078468403</c:v>
                </c:pt>
                <c:pt idx="185">
                  <c:v>3.796138709222527</c:v>
                </c:pt>
                <c:pt idx="186">
                  <c:v>3.527061047731128</c:v>
                </c:pt>
                <c:pt idx="187">
                  <c:v>3.261199818362652</c:v>
                </c:pt>
                <c:pt idx="188">
                  <c:v>3.024136317265846</c:v>
                </c:pt>
                <c:pt idx="189">
                  <c:v>2.756066054706782</c:v>
                </c:pt>
                <c:pt idx="190">
                  <c:v>2.517726208892452</c:v>
                </c:pt>
                <c:pt idx="191">
                  <c:v>2.384689376048338</c:v>
                </c:pt>
                <c:pt idx="192">
                  <c:v>2.445393381256236</c:v>
                </c:pt>
                <c:pt idx="193">
                  <c:v>2.476191901070285</c:v>
                </c:pt>
                <c:pt idx="194">
                  <c:v>2.767309606896735</c:v>
                </c:pt>
                <c:pt idx="195">
                  <c:v>3.391971829629377</c:v>
                </c:pt>
                <c:pt idx="196">
                  <c:v>4.144882357406505</c:v>
                </c:pt>
                <c:pt idx="197">
                  <c:v>5.244978798194914</c:v>
                </c:pt>
                <c:pt idx="198">
                  <c:v>6.158295653176476</c:v>
                </c:pt>
                <c:pt idx="199">
                  <c:v>6.500705186611567</c:v>
                </c:pt>
                <c:pt idx="200">
                  <c:v>6.642408804662271</c:v>
                </c:pt>
                <c:pt idx="201">
                  <c:v>6.860209971478836</c:v>
                </c:pt>
                <c:pt idx="202">
                  <c:v>6.500705186611567</c:v>
                </c:pt>
                <c:pt idx="203">
                  <c:v>6.113888555025746</c:v>
                </c:pt>
                <c:pt idx="204">
                  <c:v>5.726942783384202</c:v>
                </c:pt>
                <c:pt idx="205">
                  <c:v>5.225700831424158</c:v>
                </c:pt>
                <c:pt idx="206">
                  <c:v>4.710572792173503</c:v>
                </c:pt>
                <c:pt idx="207">
                  <c:v>4.192321639936479</c:v>
                </c:pt>
                <c:pt idx="208">
                  <c:v>3.796138709222527</c:v>
                </c:pt>
                <c:pt idx="209">
                  <c:v>3.472498277830333</c:v>
                </c:pt>
                <c:pt idx="210">
                  <c:v>3.172154086969348</c:v>
                </c:pt>
                <c:pt idx="211">
                  <c:v>2.976065283830633</c:v>
                </c:pt>
                <c:pt idx="212">
                  <c:v>2.767309606896735</c:v>
                </c:pt>
                <c:pt idx="213">
                  <c:v>2.581048263313512</c:v>
                </c:pt>
                <c:pt idx="214">
                  <c:v>2.455626228105888</c:v>
                </c:pt>
                <c:pt idx="215">
                  <c:v>2.364716177047613</c:v>
                </c:pt>
                <c:pt idx="216">
                  <c:v>2.325156917862264</c:v>
                </c:pt>
                <c:pt idx="217">
                  <c:v>2.414893504865595</c:v>
                </c:pt>
                <c:pt idx="218">
                  <c:v>3.072835964198672</c:v>
                </c:pt>
                <c:pt idx="219">
                  <c:v>3.854933648249063</c:v>
                </c:pt>
                <c:pt idx="220">
                  <c:v>4.12917170741686</c:v>
                </c:pt>
                <c:pt idx="221">
                  <c:v>4.224205608318874</c:v>
                </c:pt>
                <c:pt idx="222">
                  <c:v>4.799157858128121</c:v>
                </c:pt>
                <c:pt idx="223">
                  <c:v>5.168241200471995</c:v>
                </c:pt>
                <c:pt idx="224">
                  <c:v>5.74785143080673</c:v>
                </c:pt>
                <c:pt idx="225">
                  <c:v>6.738423742344802</c:v>
                </c:pt>
                <c:pt idx="226">
                  <c:v>7.31538615396315</c:v>
                </c:pt>
                <c:pt idx="227">
                  <c:v>7.34146245317682</c:v>
                </c:pt>
                <c:pt idx="228">
                  <c:v>7.237663510946243</c:v>
                </c:pt>
                <c:pt idx="229">
                  <c:v>6.909480954344551</c:v>
                </c:pt>
                <c:pt idx="230">
                  <c:v>6.202992158814612</c:v>
                </c:pt>
                <c:pt idx="231">
                  <c:v>5.381692103841612</c:v>
                </c:pt>
                <c:pt idx="232">
                  <c:v>4.675539622245572</c:v>
                </c:pt>
                <c:pt idx="233">
                  <c:v>4.240225430242067</c:v>
                </c:pt>
                <c:pt idx="234">
                  <c:v>3.854933648249063</c:v>
                </c:pt>
                <c:pt idx="235">
                  <c:v>3.54081286287238</c:v>
                </c:pt>
                <c:pt idx="236">
                  <c:v>3.24835471309602</c:v>
                </c:pt>
                <c:pt idx="237">
                  <c:v>2.952262957403956</c:v>
                </c:pt>
                <c:pt idx="238">
                  <c:v>2.6783754701121</c:v>
                </c:pt>
                <c:pt idx="239">
                  <c:v>2.507291988512852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Model!$N$1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xVal>
            <c:numRef>
              <c:f>Model!$C$2:$C$243</c:f>
              <c:numCache>
                <c:formatCode>0.00</c:formatCode>
                <c:ptCount val="242"/>
                <c:pt idx="0">
                  <c:v>210.25</c:v>
                </c:pt>
                <c:pt idx="1">
                  <c:v>210.2916666666667</c:v>
                </c:pt>
                <c:pt idx="2">
                  <c:v>210.3333333333333</c:v>
                </c:pt>
                <c:pt idx="3">
                  <c:v>210.375</c:v>
                </c:pt>
                <c:pt idx="4">
                  <c:v>210.4166666666667</c:v>
                </c:pt>
                <c:pt idx="5">
                  <c:v>210.4583333333333</c:v>
                </c:pt>
                <c:pt idx="6">
                  <c:v>210.5</c:v>
                </c:pt>
                <c:pt idx="7">
                  <c:v>210.5416666666667</c:v>
                </c:pt>
                <c:pt idx="8">
                  <c:v>210.5833333333333</c:v>
                </c:pt>
                <c:pt idx="9">
                  <c:v>210.625</c:v>
                </c:pt>
                <c:pt idx="10">
                  <c:v>210.6666666666667</c:v>
                </c:pt>
                <c:pt idx="11">
                  <c:v>210.7083333333333</c:v>
                </c:pt>
                <c:pt idx="12">
                  <c:v>210.75</c:v>
                </c:pt>
                <c:pt idx="13">
                  <c:v>210.7916666666667</c:v>
                </c:pt>
                <c:pt idx="14">
                  <c:v>210.8333333333333</c:v>
                </c:pt>
                <c:pt idx="15">
                  <c:v>210.875</c:v>
                </c:pt>
                <c:pt idx="16">
                  <c:v>210.9166666666667</c:v>
                </c:pt>
                <c:pt idx="17">
                  <c:v>210.9583333333333</c:v>
                </c:pt>
                <c:pt idx="18">
                  <c:v>211.0</c:v>
                </c:pt>
                <c:pt idx="19">
                  <c:v>211.0416666666667</c:v>
                </c:pt>
                <c:pt idx="20">
                  <c:v>211.0833333333333</c:v>
                </c:pt>
                <c:pt idx="21">
                  <c:v>211.125</c:v>
                </c:pt>
                <c:pt idx="22">
                  <c:v>211.1666666666667</c:v>
                </c:pt>
                <c:pt idx="23">
                  <c:v>211.2083333333333</c:v>
                </c:pt>
                <c:pt idx="24">
                  <c:v>211.25</c:v>
                </c:pt>
                <c:pt idx="25">
                  <c:v>211.2916666666667</c:v>
                </c:pt>
                <c:pt idx="26">
                  <c:v>211.3333333333333</c:v>
                </c:pt>
                <c:pt idx="27">
                  <c:v>211.375</c:v>
                </c:pt>
                <c:pt idx="28">
                  <c:v>211.4166666666667</c:v>
                </c:pt>
                <c:pt idx="29">
                  <c:v>211.4583333333333</c:v>
                </c:pt>
                <c:pt idx="30">
                  <c:v>211.5</c:v>
                </c:pt>
                <c:pt idx="31">
                  <c:v>211.5416666666667</c:v>
                </c:pt>
                <c:pt idx="32">
                  <c:v>211.5833333333333</c:v>
                </c:pt>
                <c:pt idx="33">
                  <c:v>211.625</c:v>
                </c:pt>
                <c:pt idx="34">
                  <c:v>211.6666666666667</c:v>
                </c:pt>
                <c:pt idx="35">
                  <c:v>211.7083333333333</c:v>
                </c:pt>
                <c:pt idx="36">
                  <c:v>211.75</c:v>
                </c:pt>
                <c:pt idx="37">
                  <c:v>211.7916666666667</c:v>
                </c:pt>
                <c:pt idx="38">
                  <c:v>211.8333333333333</c:v>
                </c:pt>
                <c:pt idx="39">
                  <c:v>211.875</c:v>
                </c:pt>
                <c:pt idx="40">
                  <c:v>211.9166666666667</c:v>
                </c:pt>
                <c:pt idx="41">
                  <c:v>211.9583333333333</c:v>
                </c:pt>
                <c:pt idx="42">
                  <c:v>212.0</c:v>
                </c:pt>
                <c:pt idx="43">
                  <c:v>212.0416666666667</c:v>
                </c:pt>
                <c:pt idx="44">
                  <c:v>212.0833333333333</c:v>
                </c:pt>
                <c:pt idx="45">
                  <c:v>212.125</c:v>
                </c:pt>
                <c:pt idx="46">
                  <c:v>212.1666666666667</c:v>
                </c:pt>
                <c:pt idx="47">
                  <c:v>212.2083333333333</c:v>
                </c:pt>
                <c:pt idx="48">
                  <c:v>212.25</c:v>
                </c:pt>
                <c:pt idx="49">
                  <c:v>212.2916666666667</c:v>
                </c:pt>
                <c:pt idx="50">
                  <c:v>212.3333333333333</c:v>
                </c:pt>
                <c:pt idx="51">
                  <c:v>212.375</c:v>
                </c:pt>
                <c:pt idx="52">
                  <c:v>212.4166666666667</c:v>
                </c:pt>
                <c:pt idx="53">
                  <c:v>212.4583333333333</c:v>
                </c:pt>
                <c:pt idx="54">
                  <c:v>212.5</c:v>
                </c:pt>
                <c:pt idx="55">
                  <c:v>212.5416666666667</c:v>
                </c:pt>
                <c:pt idx="56">
                  <c:v>212.5833333333333</c:v>
                </c:pt>
                <c:pt idx="57">
                  <c:v>212.625</c:v>
                </c:pt>
                <c:pt idx="58">
                  <c:v>212.6666666666667</c:v>
                </c:pt>
                <c:pt idx="59">
                  <c:v>212.7083333333333</c:v>
                </c:pt>
                <c:pt idx="60">
                  <c:v>212.75</c:v>
                </c:pt>
                <c:pt idx="61">
                  <c:v>212.7916666666667</c:v>
                </c:pt>
                <c:pt idx="62">
                  <c:v>212.8333333333333</c:v>
                </c:pt>
                <c:pt idx="63">
                  <c:v>212.875</c:v>
                </c:pt>
                <c:pt idx="64">
                  <c:v>212.9166666666667</c:v>
                </c:pt>
                <c:pt idx="65">
                  <c:v>212.9583333333333</c:v>
                </c:pt>
                <c:pt idx="66">
                  <c:v>213.0</c:v>
                </c:pt>
                <c:pt idx="67">
                  <c:v>213.0416666666667</c:v>
                </c:pt>
                <c:pt idx="68">
                  <c:v>213.0833333333333</c:v>
                </c:pt>
                <c:pt idx="69">
                  <c:v>213.125</c:v>
                </c:pt>
                <c:pt idx="70">
                  <c:v>213.1666666666667</c:v>
                </c:pt>
                <c:pt idx="71">
                  <c:v>213.2083333333333</c:v>
                </c:pt>
                <c:pt idx="72">
                  <c:v>213.25</c:v>
                </c:pt>
                <c:pt idx="73">
                  <c:v>213.2916666666667</c:v>
                </c:pt>
                <c:pt idx="74">
                  <c:v>213.3333333333333</c:v>
                </c:pt>
                <c:pt idx="75">
                  <c:v>213.375</c:v>
                </c:pt>
                <c:pt idx="76">
                  <c:v>213.4166666666667</c:v>
                </c:pt>
                <c:pt idx="77">
                  <c:v>213.4583333333333</c:v>
                </c:pt>
                <c:pt idx="78">
                  <c:v>213.5</c:v>
                </c:pt>
                <c:pt idx="79">
                  <c:v>213.5416666666667</c:v>
                </c:pt>
                <c:pt idx="80">
                  <c:v>213.5833333333333</c:v>
                </c:pt>
                <c:pt idx="81">
                  <c:v>213.625</c:v>
                </c:pt>
                <c:pt idx="82">
                  <c:v>213.6666666666667</c:v>
                </c:pt>
                <c:pt idx="83">
                  <c:v>213.7083333333333</c:v>
                </c:pt>
                <c:pt idx="84">
                  <c:v>213.75</c:v>
                </c:pt>
                <c:pt idx="85">
                  <c:v>213.7916666666667</c:v>
                </c:pt>
                <c:pt idx="86">
                  <c:v>213.8333333333333</c:v>
                </c:pt>
                <c:pt idx="87">
                  <c:v>213.875</c:v>
                </c:pt>
                <c:pt idx="88">
                  <c:v>213.9166666666667</c:v>
                </c:pt>
                <c:pt idx="89">
                  <c:v>213.9583333333333</c:v>
                </c:pt>
                <c:pt idx="90">
                  <c:v>214.0</c:v>
                </c:pt>
                <c:pt idx="91">
                  <c:v>214.0416666666667</c:v>
                </c:pt>
                <c:pt idx="92">
                  <c:v>214.0833333333333</c:v>
                </c:pt>
                <c:pt idx="93">
                  <c:v>214.125</c:v>
                </c:pt>
                <c:pt idx="94">
                  <c:v>214.1666666666667</c:v>
                </c:pt>
                <c:pt idx="95">
                  <c:v>214.2083333333333</c:v>
                </c:pt>
                <c:pt idx="96">
                  <c:v>214.25</c:v>
                </c:pt>
                <c:pt idx="97">
                  <c:v>214.2916666666667</c:v>
                </c:pt>
                <c:pt idx="98">
                  <c:v>214.3333333333333</c:v>
                </c:pt>
                <c:pt idx="99">
                  <c:v>214.375</c:v>
                </c:pt>
                <c:pt idx="100">
                  <c:v>214.4166666666667</c:v>
                </c:pt>
                <c:pt idx="101">
                  <c:v>214.4583333333333</c:v>
                </c:pt>
                <c:pt idx="102">
                  <c:v>214.5</c:v>
                </c:pt>
                <c:pt idx="103">
                  <c:v>214.5416666666667</c:v>
                </c:pt>
                <c:pt idx="104">
                  <c:v>214.5833333333333</c:v>
                </c:pt>
                <c:pt idx="105">
                  <c:v>214.625</c:v>
                </c:pt>
                <c:pt idx="106">
                  <c:v>214.6666666666667</c:v>
                </c:pt>
                <c:pt idx="107">
                  <c:v>214.7083333333333</c:v>
                </c:pt>
                <c:pt idx="108">
                  <c:v>214.75</c:v>
                </c:pt>
                <c:pt idx="109">
                  <c:v>214.7916666666667</c:v>
                </c:pt>
                <c:pt idx="110">
                  <c:v>214.8333333333333</c:v>
                </c:pt>
                <c:pt idx="111">
                  <c:v>214.875</c:v>
                </c:pt>
                <c:pt idx="112">
                  <c:v>214.9166666666667</c:v>
                </c:pt>
                <c:pt idx="113">
                  <c:v>214.9583333333333</c:v>
                </c:pt>
                <c:pt idx="114">
                  <c:v>215.0</c:v>
                </c:pt>
                <c:pt idx="115">
                  <c:v>215.0416666666667</c:v>
                </c:pt>
                <c:pt idx="116">
                  <c:v>215.0833333333333</c:v>
                </c:pt>
                <c:pt idx="117">
                  <c:v>215.125</c:v>
                </c:pt>
                <c:pt idx="118">
                  <c:v>215.1666666666667</c:v>
                </c:pt>
                <c:pt idx="119">
                  <c:v>215.2083333333333</c:v>
                </c:pt>
                <c:pt idx="120">
                  <c:v>215.25</c:v>
                </c:pt>
                <c:pt idx="121">
                  <c:v>215.2916666666667</c:v>
                </c:pt>
                <c:pt idx="122">
                  <c:v>215.3333333333333</c:v>
                </c:pt>
                <c:pt idx="123">
                  <c:v>215.375</c:v>
                </c:pt>
                <c:pt idx="124">
                  <c:v>215.4166666666667</c:v>
                </c:pt>
                <c:pt idx="125">
                  <c:v>215.4583333333333</c:v>
                </c:pt>
                <c:pt idx="126">
                  <c:v>215.5</c:v>
                </c:pt>
                <c:pt idx="127">
                  <c:v>215.5416666666667</c:v>
                </c:pt>
                <c:pt idx="128">
                  <c:v>215.5833333333333</c:v>
                </c:pt>
                <c:pt idx="129">
                  <c:v>215.625</c:v>
                </c:pt>
                <c:pt idx="130">
                  <c:v>215.6666666666667</c:v>
                </c:pt>
                <c:pt idx="131">
                  <c:v>215.7083333333333</c:v>
                </c:pt>
                <c:pt idx="132">
                  <c:v>215.75</c:v>
                </c:pt>
                <c:pt idx="133">
                  <c:v>215.7916666666667</c:v>
                </c:pt>
                <c:pt idx="134">
                  <c:v>215.8333333333333</c:v>
                </c:pt>
                <c:pt idx="135">
                  <c:v>215.875</c:v>
                </c:pt>
                <c:pt idx="136">
                  <c:v>215.9166666666667</c:v>
                </c:pt>
                <c:pt idx="137">
                  <c:v>215.9583333333333</c:v>
                </c:pt>
                <c:pt idx="138">
                  <c:v>216.0</c:v>
                </c:pt>
                <c:pt idx="139">
                  <c:v>216.0416666666667</c:v>
                </c:pt>
                <c:pt idx="140">
                  <c:v>216.0833333333333</c:v>
                </c:pt>
                <c:pt idx="141">
                  <c:v>216.125</c:v>
                </c:pt>
                <c:pt idx="142">
                  <c:v>216.1666666666667</c:v>
                </c:pt>
                <c:pt idx="143">
                  <c:v>216.2083333333333</c:v>
                </c:pt>
                <c:pt idx="144">
                  <c:v>216.25</c:v>
                </c:pt>
                <c:pt idx="145">
                  <c:v>216.2916666666667</c:v>
                </c:pt>
                <c:pt idx="146">
                  <c:v>216.3333333333333</c:v>
                </c:pt>
                <c:pt idx="147">
                  <c:v>216.375</c:v>
                </c:pt>
                <c:pt idx="148">
                  <c:v>216.4166666666667</c:v>
                </c:pt>
                <c:pt idx="149">
                  <c:v>216.4583333333333</c:v>
                </c:pt>
                <c:pt idx="150">
                  <c:v>216.5</c:v>
                </c:pt>
                <c:pt idx="151">
                  <c:v>216.5416666666667</c:v>
                </c:pt>
                <c:pt idx="152">
                  <c:v>216.5833333333333</c:v>
                </c:pt>
                <c:pt idx="153">
                  <c:v>216.625</c:v>
                </c:pt>
                <c:pt idx="154">
                  <c:v>216.6666666666667</c:v>
                </c:pt>
                <c:pt idx="155">
                  <c:v>216.7083333333333</c:v>
                </c:pt>
                <c:pt idx="156">
                  <c:v>216.75</c:v>
                </c:pt>
                <c:pt idx="157">
                  <c:v>216.7916666666667</c:v>
                </c:pt>
                <c:pt idx="158">
                  <c:v>216.8333333333333</c:v>
                </c:pt>
                <c:pt idx="159">
                  <c:v>216.875</c:v>
                </c:pt>
                <c:pt idx="160">
                  <c:v>216.9166666666667</c:v>
                </c:pt>
                <c:pt idx="161">
                  <c:v>216.9583333333333</c:v>
                </c:pt>
                <c:pt idx="162">
                  <c:v>217.0</c:v>
                </c:pt>
                <c:pt idx="163">
                  <c:v>217.0416666666667</c:v>
                </c:pt>
                <c:pt idx="164">
                  <c:v>217.0833333333333</c:v>
                </c:pt>
                <c:pt idx="165">
                  <c:v>217.125</c:v>
                </c:pt>
                <c:pt idx="166">
                  <c:v>217.1666666666667</c:v>
                </c:pt>
                <c:pt idx="167">
                  <c:v>217.2083333333333</c:v>
                </c:pt>
                <c:pt idx="168">
                  <c:v>217.25</c:v>
                </c:pt>
                <c:pt idx="169">
                  <c:v>217.2916666666667</c:v>
                </c:pt>
                <c:pt idx="170">
                  <c:v>217.3333333333333</c:v>
                </c:pt>
                <c:pt idx="171">
                  <c:v>217.375</c:v>
                </c:pt>
                <c:pt idx="172">
                  <c:v>217.4166666666667</c:v>
                </c:pt>
                <c:pt idx="173">
                  <c:v>217.4583333333333</c:v>
                </c:pt>
                <c:pt idx="174">
                  <c:v>217.5</c:v>
                </c:pt>
                <c:pt idx="175">
                  <c:v>217.5416666666667</c:v>
                </c:pt>
                <c:pt idx="176">
                  <c:v>217.5833333333333</c:v>
                </c:pt>
                <c:pt idx="177">
                  <c:v>217.625</c:v>
                </c:pt>
                <c:pt idx="178">
                  <c:v>217.6666666666667</c:v>
                </c:pt>
                <c:pt idx="179">
                  <c:v>217.7083333333333</c:v>
                </c:pt>
                <c:pt idx="180">
                  <c:v>217.75</c:v>
                </c:pt>
                <c:pt idx="181">
                  <c:v>217.7916666666667</c:v>
                </c:pt>
                <c:pt idx="182">
                  <c:v>217.8333333333333</c:v>
                </c:pt>
                <c:pt idx="183">
                  <c:v>217.875</c:v>
                </c:pt>
                <c:pt idx="184">
                  <c:v>217.9166666666667</c:v>
                </c:pt>
                <c:pt idx="185">
                  <c:v>217.9583333333333</c:v>
                </c:pt>
                <c:pt idx="186">
                  <c:v>218.0</c:v>
                </c:pt>
                <c:pt idx="187">
                  <c:v>218.0416666666667</c:v>
                </c:pt>
                <c:pt idx="188">
                  <c:v>218.0833333333333</c:v>
                </c:pt>
                <c:pt idx="189">
                  <c:v>218.125</c:v>
                </c:pt>
                <c:pt idx="190">
                  <c:v>218.1666666666667</c:v>
                </c:pt>
                <c:pt idx="191">
                  <c:v>218.2083333333333</c:v>
                </c:pt>
                <c:pt idx="192">
                  <c:v>218.25</c:v>
                </c:pt>
                <c:pt idx="193">
                  <c:v>218.2916666666667</c:v>
                </c:pt>
                <c:pt idx="194">
                  <c:v>218.3333333333333</c:v>
                </c:pt>
                <c:pt idx="195">
                  <c:v>218.375</c:v>
                </c:pt>
                <c:pt idx="196">
                  <c:v>218.4166666666667</c:v>
                </c:pt>
                <c:pt idx="197">
                  <c:v>218.4583333333333</c:v>
                </c:pt>
                <c:pt idx="198">
                  <c:v>218.5</c:v>
                </c:pt>
                <c:pt idx="199">
                  <c:v>218.5416666666667</c:v>
                </c:pt>
                <c:pt idx="200">
                  <c:v>218.5833333333333</c:v>
                </c:pt>
                <c:pt idx="201">
                  <c:v>218.625</c:v>
                </c:pt>
                <c:pt idx="202">
                  <c:v>218.6666666666667</c:v>
                </c:pt>
                <c:pt idx="203">
                  <c:v>218.7083333333333</c:v>
                </c:pt>
                <c:pt idx="204">
                  <c:v>218.75</c:v>
                </c:pt>
                <c:pt idx="205">
                  <c:v>218.7916666666667</c:v>
                </c:pt>
                <c:pt idx="206">
                  <c:v>218.8333333333333</c:v>
                </c:pt>
                <c:pt idx="207">
                  <c:v>218.875</c:v>
                </c:pt>
                <c:pt idx="208">
                  <c:v>218.9166666666667</c:v>
                </c:pt>
                <c:pt idx="209">
                  <c:v>218.9583333333333</c:v>
                </c:pt>
                <c:pt idx="210">
                  <c:v>219.0</c:v>
                </c:pt>
                <c:pt idx="211">
                  <c:v>219.0416666666667</c:v>
                </c:pt>
                <c:pt idx="212">
                  <c:v>219.0833333333333</c:v>
                </c:pt>
                <c:pt idx="213">
                  <c:v>219.125</c:v>
                </c:pt>
                <c:pt idx="214">
                  <c:v>219.1666666666667</c:v>
                </c:pt>
                <c:pt idx="215">
                  <c:v>219.2083333333333</c:v>
                </c:pt>
                <c:pt idx="216">
                  <c:v>219.25</c:v>
                </c:pt>
                <c:pt idx="217">
                  <c:v>219.2916666666667</c:v>
                </c:pt>
                <c:pt idx="218">
                  <c:v>219.3333333333333</c:v>
                </c:pt>
                <c:pt idx="219">
                  <c:v>219.375</c:v>
                </c:pt>
                <c:pt idx="220">
                  <c:v>219.4166666666667</c:v>
                </c:pt>
                <c:pt idx="221">
                  <c:v>219.4583333333333</c:v>
                </c:pt>
                <c:pt idx="222">
                  <c:v>219.5</c:v>
                </c:pt>
                <c:pt idx="223">
                  <c:v>219.5416666666667</c:v>
                </c:pt>
                <c:pt idx="224">
                  <c:v>219.5833333333333</c:v>
                </c:pt>
                <c:pt idx="225">
                  <c:v>219.625</c:v>
                </c:pt>
                <c:pt idx="226">
                  <c:v>219.6666666666667</c:v>
                </c:pt>
                <c:pt idx="227">
                  <c:v>219.7083333333333</c:v>
                </c:pt>
                <c:pt idx="228">
                  <c:v>219.75</c:v>
                </c:pt>
                <c:pt idx="229">
                  <c:v>219.7916666666667</c:v>
                </c:pt>
                <c:pt idx="230">
                  <c:v>219.8333333333333</c:v>
                </c:pt>
                <c:pt idx="231">
                  <c:v>219.875</c:v>
                </c:pt>
                <c:pt idx="232">
                  <c:v>219.9166666666667</c:v>
                </c:pt>
                <c:pt idx="233">
                  <c:v>219.9583333333333</c:v>
                </c:pt>
                <c:pt idx="234">
                  <c:v>220.0</c:v>
                </c:pt>
                <c:pt idx="235">
                  <c:v>220.0416666666667</c:v>
                </c:pt>
                <c:pt idx="236">
                  <c:v>220.0833333333333</c:v>
                </c:pt>
                <c:pt idx="237">
                  <c:v>220.125</c:v>
                </c:pt>
                <c:pt idx="238">
                  <c:v>220.1666666666667</c:v>
                </c:pt>
                <c:pt idx="239">
                  <c:v>220.2083333333333</c:v>
                </c:pt>
              </c:numCache>
            </c:numRef>
          </c:xVal>
          <c:yVal>
            <c:numRef>
              <c:f>Model!$N$2:$N$243</c:f>
              <c:numCache>
                <c:formatCode>0.00</c:formatCode>
                <c:ptCount val="242"/>
                <c:pt idx="1">
                  <c:v>2.13488951265242</c:v>
                </c:pt>
                <c:pt idx="2">
                  <c:v>2.218982112244487</c:v>
                </c:pt>
                <c:pt idx="3">
                  <c:v>2.455626228105887</c:v>
                </c:pt>
                <c:pt idx="4">
                  <c:v>2.940419651259235</c:v>
                </c:pt>
                <c:pt idx="5">
                  <c:v>3.666609997621644</c:v>
                </c:pt>
                <c:pt idx="6">
                  <c:v>4.304827585943498</c:v>
                </c:pt>
                <c:pt idx="7">
                  <c:v>5.303189815106631</c:v>
                </c:pt>
                <c:pt idx="8">
                  <c:v>6.06976899046439</c:v>
                </c:pt>
                <c:pt idx="9">
                  <c:v>6.293260949287123</c:v>
                </c:pt>
                <c:pt idx="10">
                  <c:v>6.047816451006472</c:v>
                </c:pt>
                <c:pt idx="11">
                  <c:v>5.684803246863047</c:v>
                </c:pt>
                <c:pt idx="12">
                  <c:v>5.440296539595685</c:v>
                </c:pt>
                <c:pt idx="13">
                  <c:v>5.224315943373864</c:v>
                </c:pt>
                <c:pt idx="14">
                  <c:v>4.960680894807606</c:v>
                </c:pt>
                <c:pt idx="15">
                  <c:v>4.662921748023729</c:v>
                </c:pt>
                <c:pt idx="16">
                  <c:v>4.383035250453443</c:v>
                </c:pt>
                <c:pt idx="17">
                  <c:v>4.119948616950223</c:v>
                </c:pt>
                <c:pt idx="18">
                  <c:v>3.872653455058119</c:v>
                </c:pt>
                <c:pt idx="19">
                  <c:v>3.640201899914808</c:v>
                </c:pt>
                <c:pt idx="20">
                  <c:v>3.421702981152624</c:v>
                </c:pt>
                <c:pt idx="21">
                  <c:v>3.265340858080597</c:v>
                </c:pt>
                <c:pt idx="22">
                  <c:v>3.115168992039113</c:v>
                </c:pt>
                <c:pt idx="23">
                  <c:v>2.992311029338827</c:v>
                </c:pt>
                <c:pt idx="24">
                  <c:v>2.958200053945307</c:v>
                </c:pt>
                <c:pt idx="25">
                  <c:v>3.011900531503211</c:v>
                </c:pt>
                <c:pt idx="26">
                  <c:v>3.136453988012343</c:v>
                </c:pt>
                <c:pt idx="27">
                  <c:v>3.268512076053347</c:v>
                </c:pt>
                <c:pt idx="28">
                  <c:v>3.420705031765229</c:v>
                </c:pt>
                <c:pt idx="29">
                  <c:v>3.700964179192779</c:v>
                </c:pt>
                <c:pt idx="30">
                  <c:v>4.019809807482955</c:v>
                </c:pt>
                <c:pt idx="31">
                  <c:v>4.335513405509303</c:v>
                </c:pt>
                <c:pt idx="32">
                  <c:v>4.744024398346524</c:v>
                </c:pt>
                <c:pt idx="33">
                  <c:v>4.74760251429702</c:v>
                </c:pt>
                <c:pt idx="34">
                  <c:v>4.534785088449719</c:v>
                </c:pt>
                <c:pt idx="35">
                  <c:v>4.441792560925207</c:v>
                </c:pt>
                <c:pt idx="36">
                  <c:v>4.27226413540295</c:v>
                </c:pt>
                <c:pt idx="37">
                  <c:v>4.015826410266372</c:v>
                </c:pt>
                <c:pt idx="38">
                  <c:v>3.845935010918232</c:v>
                </c:pt>
                <c:pt idx="39">
                  <c:v>3.654899169603612</c:v>
                </c:pt>
                <c:pt idx="40">
                  <c:v>3.435518064186937</c:v>
                </c:pt>
                <c:pt idx="41">
                  <c:v>3.229305056488006</c:v>
                </c:pt>
                <c:pt idx="42">
                  <c:v>3.035469746635441</c:v>
                </c:pt>
                <c:pt idx="43">
                  <c:v>2.853269177598134</c:v>
                </c:pt>
                <c:pt idx="44">
                  <c:v>2.682004987483501</c:v>
                </c:pt>
                <c:pt idx="45">
                  <c:v>2.521020732765749</c:v>
                </c:pt>
                <c:pt idx="46">
                  <c:v>2.402601172992217</c:v>
                </c:pt>
                <c:pt idx="47">
                  <c:v>2.334475529246764</c:v>
                </c:pt>
                <c:pt idx="48">
                  <c:v>2.268159711879301</c:v>
                </c:pt>
                <c:pt idx="49">
                  <c:v>2.27559699399749</c:v>
                </c:pt>
                <c:pt idx="50">
                  <c:v>2.396106241121744</c:v>
                </c:pt>
                <c:pt idx="51">
                  <c:v>2.533300263838884</c:v>
                </c:pt>
                <c:pt idx="52">
                  <c:v>2.75286575590591</c:v>
                </c:pt>
                <c:pt idx="53">
                  <c:v>3.013082623897001</c:v>
                </c:pt>
                <c:pt idx="54">
                  <c:v>3.436423920415359</c:v>
                </c:pt>
                <c:pt idx="55">
                  <c:v>3.768466279071176</c:v>
                </c:pt>
                <c:pt idx="56">
                  <c:v>4.397650571558247</c:v>
                </c:pt>
                <c:pt idx="57">
                  <c:v>5.120231355547231</c:v>
                </c:pt>
                <c:pt idx="58">
                  <c:v>5.678822139291955</c:v>
                </c:pt>
                <c:pt idx="59">
                  <c:v>5.817512981563308</c:v>
                </c:pt>
                <c:pt idx="60">
                  <c:v>5.626923599283582</c:v>
                </c:pt>
                <c:pt idx="61">
                  <c:v>5.662492187142665</c:v>
                </c:pt>
                <c:pt idx="62">
                  <c:v>5.339539914163526</c:v>
                </c:pt>
                <c:pt idx="63">
                  <c:v>5.01904019189275</c:v>
                </c:pt>
                <c:pt idx="64">
                  <c:v>4.717778095639744</c:v>
                </c:pt>
                <c:pt idx="65">
                  <c:v>4.434598909100304</c:v>
                </c:pt>
                <c:pt idx="66">
                  <c:v>4.168417226484005</c:v>
                </c:pt>
                <c:pt idx="67">
                  <c:v>3.918212792230583</c:v>
                </c:pt>
                <c:pt idx="68">
                  <c:v>3.683026590442552</c:v>
                </c:pt>
                <c:pt idx="69">
                  <c:v>3.461957169045101</c:v>
                </c:pt>
                <c:pt idx="70">
                  <c:v>3.28537485625955</c:v>
                </c:pt>
                <c:pt idx="71">
                  <c:v>3.143605310167022</c:v>
                </c:pt>
                <c:pt idx="72">
                  <c:v>3.123917766390604</c:v>
                </c:pt>
                <c:pt idx="73">
                  <c:v>3.320218173795083</c:v>
                </c:pt>
                <c:pt idx="74">
                  <c:v>3.500580421745948</c:v>
                </c:pt>
                <c:pt idx="75">
                  <c:v>3.832263284218744</c:v>
                </c:pt>
                <c:pt idx="76">
                  <c:v>4.502930488866895</c:v>
                </c:pt>
                <c:pt idx="77">
                  <c:v>5.067041187347999</c:v>
                </c:pt>
                <c:pt idx="78">
                  <c:v>5.536154482369551</c:v>
                </c:pt>
                <c:pt idx="79">
                  <c:v>5.88477245890785</c:v>
                </c:pt>
                <c:pt idx="80">
                  <c:v>6.304840285552783</c:v>
                </c:pt>
                <c:pt idx="81">
                  <c:v>6.852909829283732</c:v>
                </c:pt>
                <c:pt idx="82">
                  <c:v>7.165972037244574</c:v>
                </c:pt>
                <c:pt idx="83">
                  <c:v>7.038648374978536</c:v>
                </c:pt>
                <c:pt idx="84">
                  <c:v>6.616161627879151</c:v>
                </c:pt>
                <c:pt idx="85">
                  <c:v>6.219034160284215</c:v>
                </c:pt>
                <c:pt idx="86">
                  <c:v>5.84574381070251</c:v>
                </c:pt>
                <c:pt idx="87">
                  <c:v>5.494859783629968</c:v>
                </c:pt>
                <c:pt idx="88">
                  <c:v>5.165037165411718</c:v>
                </c:pt>
                <c:pt idx="89">
                  <c:v>4.855011769283178</c:v>
                </c:pt>
                <c:pt idx="90">
                  <c:v>4.563595289831619</c:v>
                </c:pt>
                <c:pt idx="91">
                  <c:v>4.289670748305574</c:v>
                </c:pt>
                <c:pt idx="92">
                  <c:v>4.032188211314295</c:v>
                </c:pt>
                <c:pt idx="93">
                  <c:v>3.790160766507342</c:v>
                </c:pt>
                <c:pt idx="94">
                  <c:v>3.616309065300044</c:v>
                </c:pt>
                <c:pt idx="95">
                  <c:v>3.478441048559003</c:v>
                </c:pt>
                <c:pt idx="96">
                  <c:v>3.374539040615708</c:v>
                </c:pt>
                <c:pt idx="97">
                  <c:v>3.322318092955943</c:v>
                </c:pt>
                <c:pt idx="98">
                  <c:v>3.303159779770197</c:v>
                </c:pt>
                <c:pt idx="99">
                  <c:v>3.398114982854131</c:v>
                </c:pt>
                <c:pt idx="100">
                  <c:v>3.876467700675311</c:v>
                </c:pt>
                <c:pt idx="101">
                  <c:v>4.549546224594404</c:v>
                </c:pt>
                <c:pt idx="102">
                  <c:v>5.024823613261197</c:v>
                </c:pt>
                <c:pt idx="103">
                  <c:v>5.71149184220216</c:v>
                </c:pt>
                <c:pt idx="104">
                  <c:v>6.406827346934087</c:v>
                </c:pt>
                <c:pt idx="105">
                  <c:v>6.660576576554092</c:v>
                </c:pt>
                <c:pt idx="106">
                  <c:v>6.641608584020574</c:v>
                </c:pt>
                <c:pt idx="107">
                  <c:v>6.242953692245452</c:v>
                </c:pt>
                <c:pt idx="108">
                  <c:v>5.868227600357544</c:v>
                </c:pt>
                <c:pt idx="109">
                  <c:v>5.515994009754085</c:v>
                </c:pt>
                <c:pt idx="110">
                  <c:v>5.184902833998653</c:v>
                </c:pt>
                <c:pt idx="111">
                  <c:v>4.873685024035365</c:v>
                </c:pt>
                <c:pt idx="112">
                  <c:v>4.581147704013612</c:v>
                </c:pt>
                <c:pt idx="113">
                  <c:v>4.306169599079305</c:v>
                </c:pt>
                <c:pt idx="114">
                  <c:v>4.047696737607684</c:v>
                </c:pt>
                <c:pt idx="115">
                  <c:v>3.804738411404625</c:v>
                </c:pt>
                <c:pt idx="116">
                  <c:v>3.576363378392222</c:v>
                </c:pt>
                <c:pt idx="117">
                  <c:v>3.392913964899259</c:v>
                </c:pt>
                <c:pt idx="118">
                  <c:v>3.253675642821644</c:v>
                </c:pt>
                <c:pt idx="119">
                  <c:v>3.085436369570763</c:v>
                </c:pt>
                <c:pt idx="120">
                  <c:v>3.036144032045462</c:v>
                </c:pt>
                <c:pt idx="121">
                  <c:v>3.239254568377727</c:v>
                </c:pt>
                <c:pt idx="122">
                  <c:v>3.338045608037883</c:v>
                </c:pt>
                <c:pt idx="123">
                  <c:v>3.385467172259308</c:v>
                </c:pt>
                <c:pt idx="124">
                  <c:v>3.538209497782746</c:v>
                </c:pt>
                <c:pt idx="125">
                  <c:v>3.827298686483257</c:v>
                </c:pt>
                <c:pt idx="126">
                  <c:v>4.289127764867214</c:v>
                </c:pt>
                <c:pt idx="127">
                  <c:v>4.62198989318855</c:v>
                </c:pt>
                <c:pt idx="128">
                  <c:v>4.829079450096819</c:v>
                </c:pt>
                <c:pt idx="129">
                  <c:v>5.256645350851462</c:v>
                </c:pt>
                <c:pt idx="130">
                  <c:v>5.598936816271441</c:v>
                </c:pt>
                <c:pt idx="131">
                  <c:v>5.85156047496879</c:v>
                </c:pt>
                <c:pt idx="132">
                  <c:v>5.742076351100164</c:v>
                </c:pt>
                <c:pt idx="133">
                  <c:v>5.397414843672609</c:v>
                </c:pt>
                <c:pt idx="134">
                  <c:v>5.073441245537565</c:v>
                </c:pt>
                <c:pt idx="135">
                  <c:v>4.768913788810682</c:v>
                </c:pt>
                <c:pt idx="136">
                  <c:v>4.482665241292043</c:v>
                </c:pt>
                <c:pt idx="137">
                  <c:v>4.213598432547711</c:v>
                </c:pt>
                <c:pt idx="138">
                  <c:v>3.960682048533062</c:v>
                </c:pt>
                <c:pt idx="139">
                  <c:v>3.722946678639014</c:v>
                </c:pt>
                <c:pt idx="140">
                  <c:v>3.499481100009728</c:v>
                </c:pt>
                <c:pt idx="141">
                  <c:v>3.294975610092787</c:v>
                </c:pt>
                <c:pt idx="142">
                  <c:v>3.146297742337298</c:v>
                </c:pt>
                <c:pt idx="143">
                  <c:v>3.012876139532556</c:v>
                </c:pt>
                <c:pt idx="144">
                  <c:v>2.937926546461961</c:v>
                </c:pt>
                <c:pt idx="145">
                  <c:v>2.911158218924528</c:v>
                </c:pt>
                <c:pt idx="146">
                  <c:v>2.961536487930675</c:v>
                </c:pt>
                <c:pt idx="147">
                  <c:v>3.087054725042967</c:v>
                </c:pt>
                <c:pt idx="148">
                  <c:v>3.22582815283392</c:v>
                </c:pt>
                <c:pt idx="149">
                  <c:v>3.400618077887724</c:v>
                </c:pt>
                <c:pt idx="150">
                  <c:v>3.676999603531141</c:v>
                </c:pt>
                <c:pt idx="151">
                  <c:v>3.984683518364763</c:v>
                </c:pt>
                <c:pt idx="152">
                  <c:v>4.168889952078313</c:v>
                </c:pt>
                <c:pt idx="153">
                  <c:v>4.366864945261661</c:v>
                </c:pt>
                <c:pt idx="154">
                  <c:v>4.594715214444264</c:v>
                </c:pt>
                <c:pt idx="155">
                  <c:v>4.72474113863094</c:v>
                </c:pt>
                <c:pt idx="156">
                  <c:v>4.713767861960621</c:v>
                </c:pt>
                <c:pt idx="157">
                  <c:v>4.591970911511951</c:v>
                </c:pt>
                <c:pt idx="158">
                  <c:v>4.396275200262038</c:v>
                </c:pt>
                <c:pt idx="159">
                  <c:v>4.25264604108927</c:v>
                </c:pt>
                <c:pt idx="160">
                  <c:v>4.186850677102094</c:v>
                </c:pt>
                <c:pt idx="161">
                  <c:v>3.935539796244927</c:v>
                </c:pt>
                <c:pt idx="162">
                  <c:v>3.699313561033856</c:v>
                </c:pt>
                <c:pt idx="163">
                  <c:v>3.477266533019532</c:v>
                </c:pt>
                <c:pt idx="164">
                  <c:v>3.268547621650776</c:v>
                </c:pt>
                <c:pt idx="165">
                  <c:v>3.072356822104709</c:v>
                </c:pt>
                <c:pt idx="166">
                  <c:v>2.944428228761883</c:v>
                </c:pt>
                <c:pt idx="167">
                  <c:v>2.860262652599673</c:v>
                </c:pt>
                <c:pt idx="168">
                  <c:v>2.808030516408882</c:v>
                </c:pt>
                <c:pt idx="169">
                  <c:v>2.826335214753051</c:v>
                </c:pt>
                <c:pt idx="170">
                  <c:v>2.939088599741035</c:v>
                </c:pt>
                <c:pt idx="171">
                  <c:v>3.147952728856741</c:v>
                </c:pt>
                <c:pt idx="172">
                  <c:v>3.572019044547464</c:v>
                </c:pt>
                <c:pt idx="173">
                  <c:v>4.26048233513374</c:v>
                </c:pt>
                <c:pt idx="174">
                  <c:v>4.789880056108442</c:v>
                </c:pt>
                <c:pt idx="175">
                  <c:v>5.257715033031891</c:v>
                </c:pt>
                <c:pt idx="176">
                  <c:v>5.674133284319613</c:v>
                </c:pt>
                <c:pt idx="177">
                  <c:v>5.814974607383</c:v>
                </c:pt>
                <c:pt idx="178">
                  <c:v>5.737033714089207</c:v>
                </c:pt>
                <c:pt idx="179">
                  <c:v>5.720478371076521</c:v>
                </c:pt>
                <c:pt idx="180">
                  <c:v>5.64517334901882</c:v>
                </c:pt>
                <c:pt idx="181">
                  <c:v>5.378280309224463</c:v>
                </c:pt>
                <c:pt idx="182">
                  <c:v>5.055455239441112</c:v>
                </c:pt>
                <c:pt idx="183">
                  <c:v>4.752007371976851</c:v>
                </c:pt>
                <c:pt idx="184">
                  <c:v>4.46677361262104</c:v>
                </c:pt>
                <c:pt idx="185">
                  <c:v>4.198660680550984</c:v>
                </c:pt>
                <c:pt idx="186">
                  <c:v>3.946640917863877</c:v>
                </c:pt>
                <c:pt idx="187">
                  <c:v>3.70974835063676</c:v>
                </c:pt>
                <c:pt idx="188">
                  <c:v>3.4870749864168</c:v>
                </c:pt>
                <c:pt idx="189">
                  <c:v>3.277767333950446</c:v>
                </c:pt>
                <c:pt idx="190">
                  <c:v>3.08102313181184</c:v>
                </c:pt>
                <c:pt idx="191">
                  <c:v>2.914175051134787</c:v>
                </c:pt>
                <c:pt idx="192">
                  <c:v>2.943097289647502</c:v>
                </c:pt>
                <c:pt idx="193">
                  <c:v>2.944021706640565</c:v>
                </c:pt>
                <c:pt idx="194">
                  <c:v>3.207058468197352</c:v>
                </c:pt>
                <c:pt idx="195">
                  <c:v>3.805325272938663</c:v>
                </c:pt>
                <c:pt idx="196">
                  <c:v>4.533424737232797</c:v>
                </c:pt>
                <c:pt idx="197">
                  <c:v>5.610199369995305</c:v>
                </c:pt>
                <c:pt idx="198">
                  <c:v>6.50159428156764</c:v>
                </c:pt>
                <c:pt idx="199">
                  <c:v>6.82339771095181</c:v>
                </c:pt>
                <c:pt idx="200">
                  <c:v>6.945732082570707</c:v>
                </c:pt>
                <c:pt idx="201">
                  <c:v>7.145326619623153</c:v>
                </c:pt>
                <c:pt idx="202">
                  <c:v>6.768708036935471</c:v>
                </c:pt>
                <c:pt idx="203">
                  <c:v>6.365804843496493</c:v>
                </c:pt>
                <c:pt idx="204">
                  <c:v>5.983704753007664</c:v>
                </c:pt>
                <c:pt idx="205">
                  <c:v>5.624539779560749</c:v>
                </c:pt>
                <c:pt idx="206">
                  <c:v>5.2869332692192</c:v>
                </c:pt>
                <c:pt idx="207">
                  <c:v>4.969591200110548</c:v>
                </c:pt>
                <c:pt idx="208">
                  <c:v>4.671297222532098</c:v>
                </c:pt>
                <c:pt idx="209">
                  <c:v>4.390907996768565</c:v>
                </c:pt>
                <c:pt idx="210">
                  <c:v>4.12734881075182</c:v>
                </c:pt>
                <c:pt idx="211">
                  <c:v>3.879609460765556</c:v>
                </c:pt>
                <c:pt idx="212">
                  <c:v>3.646740379405906</c:v>
                </c:pt>
                <c:pt idx="213">
                  <c:v>3.427848995956754</c:v>
                </c:pt>
                <c:pt idx="214">
                  <c:v>3.251598723860978</c:v>
                </c:pt>
                <c:pt idx="215">
                  <c:v>3.112911342185136</c:v>
                </c:pt>
                <c:pt idx="216">
                  <c:v>3.028442531524232</c:v>
                </c:pt>
                <c:pt idx="217">
                  <c:v>3.07596521106003</c:v>
                </c:pt>
                <c:pt idx="218">
                  <c:v>3.694227604012412</c:v>
                </c:pt>
                <c:pt idx="219">
                  <c:v>4.439026971881401</c:v>
                </c:pt>
                <c:pt idx="220">
                  <c:v>4.678205503259581</c:v>
                </c:pt>
                <c:pt idx="221">
                  <c:v>4.740284284073795</c:v>
                </c:pt>
                <c:pt idx="222">
                  <c:v>5.284259506852946</c:v>
                </c:pt>
                <c:pt idx="223">
                  <c:v>5.624225182471081</c:v>
                </c:pt>
                <c:pt idx="224">
                  <c:v>6.176465500427603</c:v>
                </c:pt>
                <c:pt idx="225">
                  <c:v>7.14131074699694</c:v>
                </c:pt>
                <c:pt idx="226">
                  <c:v>7.694090331035893</c:v>
                </c:pt>
                <c:pt idx="227">
                  <c:v>7.697435348992045</c:v>
                </c:pt>
                <c:pt idx="228">
                  <c:v>7.572269544432734</c:v>
                </c:pt>
                <c:pt idx="229">
                  <c:v>7.224002646759244</c:v>
                </c:pt>
                <c:pt idx="230">
                  <c:v>6.790390223368941</c:v>
                </c:pt>
                <c:pt idx="231">
                  <c:v>6.382804885364986</c:v>
                </c:pt>
                <c:pt idx="232">
                  <c:v>5.999684386978654</c:v>
                </c:pt>
                <c:pt idx="233">
                  <c:v>5.639560254440875</c:v>
                </c:pt>
                <c:pt idx="234">
                  <c:v>5.301052157426159</c:v>
                </c:pt>
                <c:pt idx="235">
                  <c:v>4.982862618344092</c:v>
                </c:pt>
                <c:pt idx="236">
                  <c:v>4.68377203919952</c:v>
                </c:pt>
                <c:pt idx="237">
                  <c:v>4.402634026959706</c:v>
                </c:pt>
                <c:pt idx="238">
                  <c:v>4.138370999510924</c:v>
                </c:pt>
                <c:pt idx="239">
                  <c:v>3.88997005536245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739320"/>
        <c:axId val="474346040"/>
      </c:scatterChart>
      <c:valAx>
        <c:axId val="456739320"/>
        <c:scaling>
          <c:orientation val="minMax"/>
          <c:max val="220.5"/>
          <c:min val="21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Decimal Day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74346040"/>
        <c:crosses val="autoZero"/>
        <c:crossBetween val="midCat"/>
        <c:majorUnit val="1.0"/>
      </c:valAx>
      <c:valAx>
        <c:axId val="474346040"/>
        <c:scaling>
          <c:orientation val="minMax"/>
          <c:max val="8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Flux (m</a:t>
                </a:r>
                <a:r>
                  <a:rPr lang="en-US" baseline="30000"/>
                  <a:t>3</a:t>
                </a:r>
                <a:r>
                  <a:rPr lang="en-US"/>
                  <a:t> s</a:t>
                </a:r>
                <a:r>
                  <a:rPr lang="en-US" baseline="30000"/>
                  <a:t>–1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456739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Model!$D$1</c:f>
              <c:strCache>
                <c:ptCount val="1"/>
                <c:pt idx="0">
                  <c:v>Input</c:v>
                </c:pt>
              </c:strCache>
            </c:strRef>
          </c:tx>
          <c:marker>
            <c:symbol val="none"/>
          </c:marker>
          <c:xVal>
            <c:numRef>
              <c:f>Model!$C$2:$C$243</c:f>
              <c:numCache>
                <c:formatCode>0.00</c:formatCode>
                <c:ptCount val="242"/>
                <c:pt idx="0">
                  <c:v>210.25</c:v>
                </c:pt>
                <c:pt idx="1">
                  <c:v>210.2916666666667</c:v>
                </c:pt>
                <c:pt idx="2">
                  <c:v>210.3333333333333</c:v>
                </c:pt>
                <c:pt idx="3">
                  <c:v>210.375</c:v>
                </c:pt>
                <c:pt idx="4">
                  <c:v>210.4166666666667</c:v>
                </c:pt>
                <c:pt idx="5">
                  <c:v>210.4583333333333</c:v>
                </c:pt>
                <c:pt idx="6">
                  <c:v>210.5</c:v>
                </c:pt>
                <c:pt idx="7">
                  <c:v>210.5416666666667</c:v>
                </c:pt>
                <c:pt idx="8">
                  <c:v>210.5833333333333</c:v>
                </c:pt>
                <c:pt idx="9">
                  <c:v>210.625</c:v>
                </c:pt>
                <c:pt idx="10">
                  <c:v>210.6666666666667</c:v>
                </c:pt>
                <c:pt idx="11">
                  <c:v>210.7083333333333</c:v>
                </c:pt>
                <c:pt idx="12">
                  <c:v>210.75</c:v>
                </c:pt>
                <c:pt idx="13">
                  <c:v>210.7916666666667</c:v>
                </c:pt>
                <c:pt idx="14">
                  <c:v>210.8333333333333</c:v>
                </c:pt>
                <c:pt idx="15">
                  <c:v>210.875</c:v>
                </c:pt>
                <c:pt idx="16">
                  <c:v>210.9166666666667</c:v>
                </c:pt>
                <c:pt idx="17">
                  <c:v>210.9583333333333</c:v>
                </c:pt>
                <c:pt idx="18">
                  <c:v>211.0</c:v>
                </c:pt>
                <c:pt idx="19">
                  <c:v>211.0416666666667</c:v>
                </c:pt>
                <c:pt idx="20">
                  <c:v>211.0833333333333</c:v>
                </c:pt>
                <c:pt idx="21">
                  <c:v>211.125</c:v>
                </c:pt>
                <c:pt idx="22">
                  <c:v>211.1666666666667</c:v>
                </c:pt>
                <c:pt idx="23">
                  <c:v>211.2083333333333</c:v>
                </c:pt>
                <c:pt idx="24">
                  <c:v>211.25</c:v>
                </c:pt>
                <c:pt idx="25">
                  <c:v>211.2916666666667</c:v>
                </c:pt>
                <c:pt idx="26">
                  <c:v>211.3333333333333</c:v>
                </c:pt>
                <c:pt idx="27">
                  <c:v>211.375</c:v>
                </c:pt>
                <c:pt idx="28">
                  <c:v>211.4166666666667</c:v>
                </c:pt>
                <c:pt idx="29">
                  <c:v>211.4583333333333</c:v>
                </c:pt>
                <c:pt idx="30">
                  <c:v>211.5</c:v>
                </c:pt>
                <c:pt idx="31">
                  <c:v>211.5416666666667</c:v>
                </c:pt>
                <c:pt idx="32">
                  <c:v>211.5833333333333</c:v>
                </c:pt>
                <c:pt idx="33">
                  <c:v>211.625</c:v>
                </c:pt>
                <c:pt idx="34">
                  <c:v>211.6666666666667</c:v>
                </c:pt>
                <c:pt idx="35">
                  <c:v>211.7083333333333</c:v>
                </c:pt>
                <c:pt idx="36">
                  <c:v>211.75</c:v>
                </c:pt>
                <c:pt idx="37">
                  <c:v>211.7916666666667</c:v>
                </c:pt>
                <c:pt idx="38">
                  <c:v>211.8333333333333</c:v>
                </c:pt>
                <c:pt idx="39">
                  <c:v>211.875</c:v>
                </c:pt>
                <c:pt idx="40">
                  <c:v>211.9166666666667</c:v>
                </c:pt>
                <c:pt idx="41">
                  <c:v>211.9583333333333</c:v>
                </c:pt>
                <c:pt idx="42">
                  <c:v>212.0</c:v>
                </c:pt>
                <c:pt idx="43">
                  <c:v>212.0416666666667</c:v>
                </c:pt>
                <c:pt idx="44">
                  <c:v>212.0833333333333</c:v>
                </c:pt>
                <c:pt idx="45">
                  <c:v>212.125</c:v>
                </c:pt>
                <c:pt idx="46">
                  <c:v>212.1666666666667</c:v>
                </c:pt>
                <c:pt idx="47">
                  <c:v>212.2083333333333</c:v>
                </c:pt>
                <c:pt idx="48">
                  <c:v>212.25</c:v>
                </c:pt>
                <c:pt idx="49">
                  <c:v>212.2916666666667</c:v>
                </c:pt>
                <c:pt idx="50">
                  <c:v>212.3333333333333</c:v>
                </c:pt>
                <c:pt idx="51">
                  <c:v>212.375</c:v>
                </c:pt>
                <c:pt idx="52">
                  <c:v>212.4166666666667</c:v>
                </c:pt>
                <c:pt idx="53">
                  <c:v>212.4583333333333</c:v>
                </c:pt>
                <c:pt idx="54">
                  <c:v>212.5</c:v>
                </c:pt>
                <c:pt idx="55">
                  <c:v>212.5416666666667</c:v>
                </c:pt>
                <c:pt idx="56">
                  <c:v>212.5833333333333</c:v>
                </c:pt>
                <c:pt idx="57">
                  <c:v>212.625</c:v>
                </c:pt>
                <c:pt idx="58">
                  <c:v>212.6666666666667</c:v>
                </c:pt>
                <c:pt idx="59">
                  <c:v>212.7083333333333</c:v>
                </c:pt>
                <c:pt idx="60">
                  <c:v>212.75</c:v>
                </c:pt>
                <c:pt idx="61">
                  <c:v>212.7916666666667</c:v>
                </c:pt>
                <c:pt idx="62">
                  <c:v>212.8333333333333</c:v>
                </c:pt>
                <c:pt idx="63">
                  <c:v>212.875</c:v>
                </c:pt>
                <c:pt idx="64">
                  <c:v>212.9166666666667</c:v>
                </c:pt>
                <c:pt idx="65">
                  <c:v>212.9583333333333</c:v>
                </c:pt>
                <c:pt idx="66">
                  <c:v>213.0</c:v>
                </c:pt>
                <c:pt idx="67">
                  <c:v>213.0416666666667</c:v>
                </c:pt>
                <c:pt idx="68">
                  <c:v>213.0833333333333</c:v>
                </c:pt>
                <c:pt idx="69">
                  <c:v>213.125</c:v>
                </c:pt>
                <c:pt idx="70">
                  <c:v>213.1666666666667</c:v>
                </c:pt>
                <c:pt idx="71">
                  <c:v>213.2083333333333</c:v>
                </c:pt>
                <c:pt idx="72">
                  <c:v>213.25</c:v>
                </c:pt>
                <c:pt idx="73">
                  <c:v>213.2916666666667</c:v>
                </c:pt>
                <c:pt idx="74">
                  <c:v>213.3333333333333</c:v>
                </c:pt>
                <c:pt idx="75">
                  <c:v>213.375</c:v>
                </c:pt>
                <c:pt idx="76">
                  <c:v>213.4166666666667</c:v>
                </c:pt>
                <c:pt idx="77">
                  <c:v>213.4583333333333</c:v>
                </c:pt>
                <c:pt idx="78">
                  <c:v>213.5</c:v>
                </c:pt>
                <c:pt idx="79">
                  <c:v>213.5416666666667</c:v>
                </c:pt>
                <c:pt idx="80">
                  <c:v>213.5833333333333</c:v>
                </c:pt>
                <c:pt idx="81">
                  <c:v>213.625</c:v>
                </c:pt>
                <c:pt idx="82">
                  <c:v>213.6666666666667</c:v>
                </c:pt>
                <c:pt idx="83">
                  <c:v>213.7083333333333</c:v>
                </c:pt>
                <c:pt idx="84">
                  <c:v>213.75</c:v>
                </c:pt>
                <c:pt idx="85">
                  <c:v>213.7916666666667</c:v>
                </c:pt>
                <c:pt idx="86">
                  <c:v>213.8333333333333</c:v>
                </c:pt>
                <c:pt idx="87">
                  <c:v>213.875</c:v>
                </c:pt>
                <c:pt idx="88">
                  <c:v>213.9166666666667</c:v>
                </c:pt>
                <c:pt idx="89">
                  <c:v>213.9583333333333</c:v>
                </c:pt>
                <c:pt idx="90">
                  <c:v>214.0</c:v>
                </c:pt>
                <c:pt idx="91">
                  <c:v>214.0416666666667</c:v>
                </c:pt>
                <c:pt idx="92">
                  <c:v>214.0833333333333</c:v>
                </c:pt>
                <c:pt idx="93">
                  <c:v>214.125</c:v>
                </c:pt>
                <c:pt idx="94">
                  <c:v>214.1666666666667</c:v>
                </c:pt>
                <c:pt idx="95">
                  <c:v>214.2083333333333</c:v>
                </c:pt>
                <c:pt idx="96">
                  <c:v>214.25</c:v>
                </c:pt>
                <c:pt idx="97">
                  <c:v>214.2916666666667</c:v>
                </c:pt>
                <c:pt idx="98">
                  <c:v>214.3333333333333</c:v>
                </c:pt>
                <c:pt idx="99">
                  <c:v>214.375</c:v>
                </c:pt>
                <c:pt idx="100">
                  <c:v>214.4166666666667</c:v>
                </c:pt>
                <c:pt idx="101">
                  <c:v>214.4583333333333</c:v>
                </c:pt>
                <c:pt idx="102">
                  <c:v>214.5</c:v>
                </c:pt>
                <c:pt idx="103">
                  <c:v>214.5416666666667</c:v>
                </c:pt>
                <c:pt idx="104">
                  <c:v>214.5833333333333</c:v>
                </c:pt>
                <c:pt idx="105">
                  <c:v>214.625</c:v>
                </c:pt>
                <c:pt idx="106">
                  <c:v>214.6666666666667</c:v>
                </c:pt>
                <c:pt idx="107">
                  <c:v>214.7083333333333</c:v>
                </c:pt>
                <c:pt idx="108">
                  <c:v>214.75</c:v>
                </c:pt>
                <c:pt idx="109">
                  <c:v>214.7916666666667</c:v>
                </c:pt>
                <c:pt idx="110">
                  <c:v>214.8333333333333</c:v>
                </c:pt>
                <c:pt idx="111">
                  <c:v>214.875</c:v>
                </c:pt>
                <c:pt idx="112">
                  <c:v>214.9166666666667</c:v>
                </c:pt>
                <c:pt idx="113">
                  <c:v>214.9583333333333</c:v>
                </c:pt>
                <c:pt idx="114">
                  <c:v>215.0</c:v>
                </c:pt>
                <c:pt idx="115">
                  <c:v>215.0416666666667</c:v>
                </c:pt>
                <c:pt idx="116">
                  <c:v>215.0833333333333</c:v>
                </c:pt>
                <c:pt idx="117">
                  <c:v>215.125</c:v>
                </c:pt>
                <c:pt idx="118">
                  <c:v>215.1666666666667</c:v>
                </c:pt>
                <c:pt idx="119">
                  <c:v>215.2083333333333</c:v>
                </c:pt>
                <c:pt idx="120">
                  <c:v>215.25</c:v>
                </c:pt>
                <c:pt idx="121">
                  <c:v>215.2916666666667</c:v>
                </c:pt>
                <c:pt idx="122">
                  <c:v>215.3333333333333</c:v>
                </c:pt>
                <c:pt idx="123">
                  <c:v>215.375</c:v>
                </c:pt>
                <c:pt idx="124">
                  <c:v>215.4166666666667</c:v>
                </c:pt>
                <c:pt idx="125">
                  <c:v>215.4583333333333</c:v>
                </c:pt>
                <c:pt idx="126">
                  <c:v>215.5</c:v>
                </c:pt>
                <c:pt idx="127">
                  <c:v>215.5416666666667</c:v>
                </c:pt>
                <c:pt idx="128">
                  <c:v>215.5833333333333</c:v>
                </c:pt>
                <c:pt idx="129">
                  <c:v>215.625</c:v>
                </c:pt>
                <c:pt idx="130">
                  <c:v>215.6666666666667</c:v>
                </c:pt>
                <c:pt idx="131">
                  <c:v>215.7083333333333</c:v>
                </c:pt>
                <c:pt idx="132">
                  <c:v>215.75</c:v>
                </c:pt>
                <c:pt idx="133">
                  <c:v>215.7916666666667</c:v>
                </c:pt>
                <c:pt idx="134">
                  <c:v>215.8333333333333</c:v>
                </c:pt>
                <c:pt idx="135">
                  <c:v>215.875</c:v>
                </c:pt>
                <c:pt idx="136">
                  <c:v>215.9166666666667</c:v>
                </c:pt>
                <c:pt idx="137">
                  <c:v>215.9583333333333</c:v>
                </c:pt>
                <c:pt idx="138">
                  <c:v>216.0</c:v>
                </c:pt>
                <c:pt idx="139">
                  <c:v>216.0416666666667</c:v>
                </c:pt>
                <c:pt idx="140">
                  <c:v>216.0833333333333</c:v>
                </c:pt>
                <c:pt idx="141">
                  <c:v>216.125</c:v>
                </c:pt>
                <c:pt idx="142">
                  <c:v>216.1666666666667</c:v>
                </c:pt>
                <c:pt idx="143">
                  <c:v>216.2083333333333</c:v>
                </c:pt>
                <c:pt idx="144">
                  <c:v>216.25</c:v>
                </c:pt>
                <c:pt idx="145">
                  <c:v>216.2916666666667</c:v>
                </c:pt>
                <c:pt idx="146">
                  <c:v>216.3333333333333</c:v>
                </c:pt>
                <c:pt idx="147">
                  <c:v>216.375</c:v>
                </c:pt>
                <c:pt idx="148">
                  <c:v>216.4166666666667</c:v>
                </c:pt>
                <c:pt idx="149">
                  <c:v>216.4583333333333</c:v>
                </c:pt>
                <c:pt idx="150">
                  <c:v>216.5</c:v>
                </c:pt>
                <c:pt idx="151">
                  <c:v>216.5416666666667</c:v>
                </c:pt>
                <c:pt idx="152">
                  <c:v>216.5833333333333</c:v>
                </c:pt>
                <c:pt idx="153">
                  <c:v>216.625</c:v>
                </c:pt>
                <c:pt idx="154">
                  <c:v>216.6666666666667</c:v>
                </c:pt>
                <c:pt idx="155">
                  <c:v>216.7083333333333</c:v>
                </c:pt>
                <c:pt idx="156">
                  <c:v>216.75</c:v>
                </c:pt>
                <c:pt idx="157">
                  <c:v>216.7916666666667</c:v>
                </c:pt>
                <c:pt idx="158">
                  <c:v>216.8333333333333</c:v>
                </c:pt>
                <c:pt idx="159">
                  <c:v>216.875</c:v>
                </c:pt>
                <c:pt idx="160">
                  <c:v>216.9166666666667</c:v>
                </c:pt>
                <c:pt idx="161">
                  <c:v>216.9583333333333</c:v>
                </c:pt>
                <c:pt idx="162">
                  <c:v>217.0</c:v>
                </c:pt>
                <c:pt idx="163">
                  <c:v>217.0416666666667</c:v>
                </c:pt>
                <c:pt idx="164">
                  <c:v>217.0833333333333</c:v>
                </c:pt>
                <c:pt idx="165">
                  <c:v>217.125</c:v>
                </c:pt>
                <c:pt idx="166">
                  <c:v>217.1666666666667</c:v>
                </c:pt>
                <c:pt idx="167">
                  <c:v>217.2083333333333</c:v>
                </c:pt>
                <c:pt idx="168">
                  <c:v>217.25</c:v>
                </c:pt>
                <c:pt idx="169">
                  <c:v>217.2916666666667</c:v>
                </c:pt>
                <c:pt idx="170">
                  <c:v>217.3333333333333</c:v>
                </c:pt>
                <c:pt idx="171">
                  <c:v>217.375</c:v>
                </c:pt>
                <c:pt idx="172">
                  <c:v>217.4166666666667</c:v>
                </c:pt>
                <c:pt idx="173">
                  <c:v>217.4583333333333</c:v>
                </c:pt>
                <c:pt idx="174">
                  <c:v>217.5</c:v>
                </c:pt>
                <c:pt idx="175">
                  <c:v>217.5416666666667</c:v>
                </c:pt>
                <c:pt idx="176">
                  <c:v>217.5833333333333</c:v>
                </c:pt>
                <c:pt idx="177">
                  <c:v>217.625</c:v>
                </c:pt>
                <c:pt idx="178">
                  <c:v>217.6666666666667</c:v>
                </c:pt>
                <c:pt idx="179">
                  <c:v>217.7083333333333</c:v>
                </c:pt>
                <c:pt idx="180">
                  <c:v>217.75</c:v>
                </c:pt>
                <c:pt idx="181">
                  <c:v>217.7916666666667</c:v>
                </c:pt>
                <c:pt idx="182">
                  <c:v>217.8333333333333</c:v>
                </c:pt>
                <c:pt idx="183">
                  <c:v>217.875</c:v>
                </c:pt>
                <c:pt idx="184">
                  <c:v>217.9166666666667</c:v>
                </c:pt>
                <c:pt idx="185">
                  <c:v>217.9583333333333</c:v>
                </c:pt>
                <c:pt idx="186">
                  <c:v>218.0</c:v>
                </c:pt>
                <c:pt idx="187">
                  <c:v>218.0416666666667</c:v>
                </c:pt>
                <c:pt idx="188">
                  <c:v>218.0833333333333</c:v>
                </c:pt>
                <c:pt idx="189">
                  <c:v>218.125</c:v>
                </c:pt>
                <c:pt idx="190">
                  <c:v>218.1666666666667</c:v>
                </c:pt>
                <c:pt idx="191">
                  <c:v>218.2083333333333</c:v>
                </c:pt>
                <c:pt idx="192">
                  <c:v>218.25</c:v>
                </c:pt>
                <c:pt idx="193">
                  <c:v>218.2916666666667</c:v>
                </c:pt>
                <c:pt idx="194">
                  <c:v>218.3333333333333</c:v>
                </c:pt>
                <c:pt idx="195">
                  <c:v>218.375</c:v>
                </c:pt>
                <c:pt idx="196">
                  <c:v>218.4166666666667</c:v>
                </c:pt>
                <c:pt idx="197">
                  <c:v>218.4583333333333</c:v>
                </c:pt>
                <c:pt idx="198">
                  <c:v>218.5</c:v>
                </c:pt>
                <c:pt idx="199">
                  <c:v>218.5416666666667</c:v>
                </c:pt>
                <c:pt idx="200">
                  <c:v>218.5833333333333</c:v>
                </c:pt>
                <c:pt idx="201">
                  <c:v>218.625</c:v>
                </c:pt>
                <c:pt idx="202">
                  <c:v>218.6666666666667</c:v>
                </c:pt>
                <c:pt idx="203">
                  <c:v>218.7083333333333</c:v>
                </c:pt>
                <c:pt idx="204">
                  <c:v>218.75</c:v>
                </c:pt>
                <c:pt idx="205">
                  <c:v>218.7916666666667</c:v>
                </c:pt>
                <c:pt idx="206">
                  <c:v>218.8333333333333</c:v>
                </c:pt>
                <c:pt idx="207">
                  <c:v>218.875</c:v>
                </c:pt>
                <c:pt idx="208">
                  <c:v>218.9166666666667</c:v>
                </c:pt>
                <c:pt idx="209">
                  <c:v>218.9583333333333</c:v>
                </c:pt>
                <c:pt idx="210">
                  <c:v>219.0</c:v>
                </c:pt>
                <c:pt idx="211">
                  <c:v>219.0416666666667</c:v>
                </c:pt>
                <c:pt idx="212">
                  <c:v>219.0833333333333</c:v>
                </c:pt>
                <c:pt idx="213">
                  <c:v>219.125</c:v>
                </c:pt>
                <c:pt idx="214">
                  <c:v>219.1666666666667</c:v>
                </c:pt>
                <c:pt idx="215">
                  <c:v>219.2083333333333</c:v>
                </c:pt>
                <c:pt idx="216">
                  <c:v>219.25</c:v>
                </c:pt>
                <c:pt idx="217">
                  <c:v>219.2916666666667</c:v>
                </c:pt>
                <c:pt idx="218">
                  <c:v>219.3333333333333</c:v>
                </c:pt>
                <c:pt idx="219">
                  <c:v>219.375</c:v>
                </c:pt>
                <c:pt idx="220">
                  <c:v>219.4166666666667</c:v>
                </c:pt>
                <c:pt idx="221">
                  <c:v>219.4583333333333</c:v>
                </c:pt>
                <c:pt idx="222">
                  <c:v>219.5</c:v>
                </c:pt>
                <c:pt idx="223">
                  <c:v>219.5416666666667</c:v>
                </c:pt>
                <c:pt idx="224">
                  <c:v>219.5833333333333</c:v>
                </c:pt>
                <c:pt idx="225">
                  <c:v>219.625</c:v>
                </c:pt>
                <c:pt idx="226">
                  <c:v>219.6666666666667</c:v>
                </c:pt>
                <c:pt idx="227">
                  <c:v>219.7083333333333</c:v>
                </c:pt>
                <c:pt idx="228">
                  <c:v>219.75</c:v>
                </c:pt>
                <c:pt idx="229">
                  <c:v>219.7916666666667</c:v>
                </c:pt>
                <c:pt idx="230">
                  <c:v>219.8333333333333</c:v>
                </c:pt>
                <c:pt idx="231">
                  <c:v>219.875</c:v>
                </c:pt>
                <c:pt idx="232">
                  <c:v>219.9166666666667</c:v>
                </c:pt>
                <c:pt idx="233">
                  <c:v>219.9583333333333</c:v>
                </c:pt>
                <c:pt idx="234">
                  <c:v>220.0</c:v>
                </c:pt>
                <c:pt idx="235">
                  <c:v>220.0416666666667</c:v>
                </c:pt>
                <c:pt idx="236">
                  <c:v>220.0833333333333</c:v>
                </c:pt>
                <c:pt idx="237">
                  <c:v>220.125</c:v>
                </c:pt>
                <c:pt idx="238">
                  <c:v>220.1666666666667</c:v>
                </c:pt>
                <c:pt idx="239">
                  <c:v>220.2083333333333</c:v>
                </c:pt>
              </c:numCache>
            </c:numRef>
          </c:xVal>
          <c:yVal>
            <c:numRef>
              <c:f>Model!$D$2:$D$243</c:f>
              <c:numCache>
                <c:formatCode>0.00</c:formatCode>
                <c:ptCount val="242"/>
                <c:pt idx="0">
                  <c:v>1.408036789521744</c:v>
                </c:pt>
                <c:pt idx="1">
                  <c:v>2.134889512652421</c:v>
                </c:pt>
                <c:pt idx="2">
                  <c:v>3.535876037153239</c:v>
                </c:pt>
                <c:pt idx="3">
                  <c:v>6.161483819083231</c:v>
                </c:pt>
                <c:pt idx="4">
                  <c:v>10.532306653009</c:v>
                </c:pt>
                <c:pt idx="5">
                  <c:v>15.03878376904887</c:v>
                </c:pt>
                <c:pt idx="6">
                  <c:v>14.29934397511512</c:v>
                </c:pt>
                <c:pt idx="7">
                  <c:v>20.93758761968245</c:v>
                </c:pt>
                <c:pt idx="8">
                  <c:v>18.07443365640754</c:v>
                </c:pt>
                <c:pt idx="9">
                  <c:v>9.793155164323128</c:v>
                </c:pt>
                <c:pt idx="10">
                  <c:v>2.204144472068667</c:v>
                </c:pt>
                <c:pt idx="11">
                  <c:v>0.0</c:v>
                </c:pt>
                <c:pt idx="12">
                  <c:v>1.611310410473734</c:v>
                </c:pt>
                <c:pt idx="13">
                  <c:v>1.842050007460086</c:v>
                </c:pt>
                <c:pt idx="14">
                  <c:v>0.83214407308855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0.816702916593879</c:v>
                </c:pt>
                <c:pt idx="22">
                  <c:v>0.7634707565038</c:v>
                </c:pt>
                <c:pt idx="23">
                  <c:v>1.068349759363602</c:v>
                </c:pt>
                <c:pt idx="24">
                  <c:v>2.424020631661435</c:v>
                </c:pt>
                <c:pt idx="25">
                  <c:v>3.8528524464607</c:v>
                </c:pt>
                <c:pt idx="26">
                  <c:v>5.086966767958985</c:v>
                </c:pt>
                <c:pt idx="27">
                  <c:v>5.336547726275637</c:v>
                </c:pt>
                <c:pt idx="28">
                  <c:v>5.804053623236179</c:v>
                </c:pt>
                <c:pt idx="29">
                  <c:v>8.089835143318158</c:v>
                </c:pt>
                <c:pt idx="30">
                  <c:v>9.012946812592923</c:v>
                </c:pt>
                <c:pt idx="31">
                  <c:v>9.27944607413324</c:v>
                </c:pt>
                <c:pt idx="32">
                  <c:v>11.14132508039759</c:v>
                </c:pt>
                <c:pt idx="33">
                  <c:v>4.80363597242158</c:v>
                </c:pt>
                <c:pt idx="34">
                  <c:v>1.202054544114555</c:v>
                </c:pt>
                <c:pt idx="35">
                  <c:v>2.985525360802964</c:v>
                </c:pt>
                <c:pt idx="36">
                  <c:v>1.617441300187997</c:v>
                </c:pt>
                <c:pt idx="37">
                  <c:v>0.0</c:v>
                </c:pt>
                <c:pt idx="38">
                  <c:v>1.185427989121797</c:v>
                </c:pt>
                <c:pt idx="39">
                  <c:v>0.663269227284797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0.548145494221112</c:v>
                </c:pt>
                <c:pt idx="47">
                  <c:v>1.267624857319761</c:v>
                </c:pt>
                <c:pt idx="48">
                  <c:v>1.229651003143795</c:v>
                </c:pt>
                <c:pt idx="49">
                  <c:v>2.392065169399202</c:v>
                </c:pt>
                <c:pt idx="50">
                  <c:v>4.28328651861466</c:v>
                </c:pt>
                <c:pt idx="51">
                  <c:v>4.68176488410778</c:v>
                </c:pt>
                <c:pt idx="52">
                  <c:v>6.191271323403</c:v>
                </c:pt>
                <c:pt idx="53">
                  <c:v>7.088090582725484</c:v>
                </c:pt>
                <c:pt idx="54">
                  <c:v>10.06596783096669</c:v>
                </c:pt>
                <c:pt idx="55">
                  <c:v>8.968264680445203</c:v>
                </c:pt>
                <c:pt idx="56">
                  <c:v>14.25070513811485</c:v>
                </c:pt>
                <c:pt idx="57">
                  <c:v>16.43587921644009</c:v>
                </c:pt>
                <c:pt idx="58">
                  <c:v>14.42637915610272</c:v>
                </c:pt>
                <c:pt idx="59">
                  <c:v>7.989417863962153</c:v>
                </c:pt>
                <c:pt idx="60">
                  <c:v>2.642285225707144</c:v>
                </c:pt>
                <c:pt idx="61">
                  <c:v>6.219497886769384</c:v>
                </c:pt>
                <c:pt idx="62">
                  <c:v>0.282092666905168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0.520087826465251</c:v>
                </c:pt>
                <c:pt idx="71">
                  <c:v>0.923487786247209</c:v>
                </c:pt>
                <c:pt idx="72">
                  <c:v>2.815609937624361</c:v>
                </c:pt>
                <c:pt idx="73">
                  <c:v>6.394291459935439</c:v>
                </c:pt>
                <c:pt idx="74">
                  <c:v>6.325061407725424</c:v>
                </c:pt>
                <c:pt idx="75">
                  <c:v>9.026431959056266</c:v>
                </c:pt>
                <c:pt idx="76">
                  <c:v>15.00560934195349</c:v>
                </c:pt>
                <c:pt idx="77">
                  <c:v>13.90104031937004</c:v>
                </c:pt>
                <c:pt idx="78">
                  <c:v>12.88248996616505</c:v>
                </c:pt>
                <c:pt idx="79">
                  <c:v>11.34414578836044</c:v>
                </c:pt>
                <c:pt idx="80">
                  <c:v>12.88312150936832</c:v>
                </c:pt>
                <c:pt idx="81">
                  <c:v>15.43570375012815</c:v>
                </c:pt>
                <c:pt idx="82">
                  <c:v>12.0685404176023</c:v>
                </c:pt>
                <c:pt idx="83">
                  <c:v>5.044754047194003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0.893783536709534</c:v>
                </c:pt>
                <c:pt idx="95">
                  <c:v>1.319421651296586</c:v>
                </c:pt>
                <c:pt idx="96">
                  <c:v>1.747428882170173</c:v>
                </c:pt>
                <c:pt idx="97">
                  <c:v>2.504535683329851</c:v>
                </c:pt>
                <c:pt idx="98">
                  <c:v>3.00313972606517</c:v>
                </c:pt>
                <c:pt idx="99">
                  <c:v>4.885117771283872</c:v>
                </c:pt>
                <c:pt idx="100">
                  <c:v>11.36749296470731</c:v>
                </c:pt>
                <c:pt idx="101">
                  <c:v>15.08998644686598</c:v>
                </c:pt>
                <c:pt idx="102">
                  <c:v>12.46768908320724</c:v>
                </c:pt>
                <c:pt idx="103">
                  <c:v>16.46474746168368</c:v>
                </c:pt>
                <c:pt idx="104">
                  <c:v>17.29581289853802</c:v>
                </c:pt>
                <c:pt idx="105">
                  <c:v>10.63430102505339</c:v>
                </c:pt>
                <c:pt idx="106">
                  <c:v>6.344568960364305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0.520087826465251</c:v>
                </c:pt>
                <c:pt idx="118">
                  <c:v>1.073197201817456</c:v>
                </c:pt>
                <c:pt idx="119">
                  <c:v>0.450801717414662</c:v>
                </c:pt>
                <c:pt idx="120">
                  <c:v>2.264223789996684</c:v>
                </c:pt>
                <c:pt idx="121">
                  <c:v>6.419974782504033</c:v>
                </c:pt>
                <c:pt idx="122">
                  <c:v>4.885117771283872</c:v>
                </c:pt>
                <c:pt idx="123">
                  <c:v>4.128091019492064</c:v>
                </c:pt>
                <c:pt idx="124">
                  <c:v>5.930161245427686</c:v>
                </c:pt>
                <c:pt idx="125">
                  <c:v>8.354448497563838</c:v>
                </c:pt>
                <c:pt idx="126">
                  <c:v>11.5213920856317</c:v>
                </c:pt>
                <c:pt idx="127">
                  <c:v>9.834625924717724</c:v>
                </c:pt>
                <c:pt idx="128">
                  <c:v>8.072111306972255</c:v>
                </c:pt>
                <c:pt idx="129">
                  <c:v>11.9523467554141</c:v>
                </c:pt>
                <c:pt idx="130">
                  <c:v>10.95923669457614</c:v>
                </c:pt>
                <c:pt idx="131">
                  <c:v>9.807658431751937</c:v>
                </c:pt>
                <c:pt idx="132">
                  <c:v>4.027550004002293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0.0924103595411375</c:v>
                </c:pt>
                <c:pt idx="142">
                  <c:v>0.817995587743669</c:v>
                </c:pt>
                <c:pt idx="143">
                  <c:v>0.923487786247209</c:v>
                </c:pt>
                <c:pt idx="144">
                  <c:v>1.764212518499388</c:v>
                </c:pt>
                <c:pt idx="145">
                  <c:v>2.491964995204293</c:v>
                </c:pt>
                <c:pt idx="146">
                  <c:v>3.750462466238432</c:v>
                </c:pt>
                <c:pt idx="147">
                  <c:v>5.052676013007374</c:v>
                </c:pt>
                <c:pt idx="148">
                  <c:v>5.399026328216624</c:v>
                </c:pt>
                <c:pt idx="149">
                  <c:v>6.137836234481907</c:v>
                </c:pt>
                <c:pt idx="150">
                  <c:v>8.005146834588607</c:v>
                </c:pt>
                <c:pt idx="151">
                  <c:v>8.803027584336062</c:v>
                </c:pt>
                <c:pt idx="152">
                  <c:v>7.053571061512882</c:v>
                </c:pt>
                <c:pt idx="153">
                  <c:v>7.467162320675393</c:v>
                </c:pt>
                <c:pt idx="154">
                  <c:v>8.162860767453166</c:v>
                </c:pt>
                <c:pt idx="155">
                  <c:v>6.760953010694795</c:v>
                </c:pt>
                <c:pt idx="156">
                  <c:v>4.541925851443838</c:v>
                </c:pt>
                <c:pt idx="157">
                  <c:v>2.684625141535328</c:v>
                </c:pt>
                <c:pt idx="158">
                  <c:v>1.331671483337359</c:v>
                </c:pt>
                <c:pt idx="159">
                  <c:v>2.003406891961887</c:v>
                </c:pt>
                <c:pt idx="160">
                  <c:v>3.156492291914939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0.941060652869007</c:v>
                </c:pt>
                <c:pt idx="167">
                  <c:v>1.542225911291535</c:v>
                </c:pt>
                <c:pt idx="168">
                  <c:v>1.990072893879309</c:v>
                </c:pt>
                <c:pt idx="169">
                  <c:v>3.112987621310312</c:v>
                </c:pt>
                <c:pt idx="170">
                  <c:v>4.704811724295055</c:v>
                </c:pt>
                <c:pt idx="171">
                  <c:v>6.418774467013312</c:v>
                </c:pt>
                <c:pt idx="172">
                  <c:v>10.21291678823228</c:v>
                </c:pt>
                <c:pt idx="173">
                  <c:v>15.04184870142313</c:v>
                </c:pt>
                <c:pt idx="174">
                  <c:v>13.08027238544593</c:v>
                </c:pt>
                <c:pt idx="175">
                  <c:v>12.58403199741356</c:v>
                </c:pt>
                <c:pt idx="176">
                  <c:v>12.19526199245932</c:v>
                </c:pt>
                <c:pt idx="177">
                  <c:v>8.020556116552848</c:v>
                </c:pt>
                <c:pt idx="178">
                  <c:v>4.516475788915495</c:v>
                </c:pt>
                <c:pt idx="179">
                  <c:v>5.461220948378831</c:v>
                </c:pt>
                <c:pt idx="180">
                  <c:v>4.465893286992282</c:v>
                </c:pt>
                <c:pt idx="181">
                  <c:v>1.198723197057683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0.3013265378035</c:v>
                </c:pt>
                <c:pt idx="192">
                  <c:v>3.396020856963994</c:v>
                </c:pt>
                <c:pt idx="193">
                  <c:v>2.958498118692916</c:v>
                </c:pt>
                <c:pt idx="194">
                  <c:v>7.326226088203735</c:v>
                </c:pt>
                <c:pt idx="195">
                  <c:v>13.17421057866446</c:v>
                </c:pt>
                <c:pt idx="196">
                  <c:v>15.93549538208787</c:v>
                </c:pt>
                <c:pt idx="197">
                  <c:v>22.47253897252277</c:v>
                </c:pt>
                <c:pt idx="198">
                  <c:v>20.46087903954434</c:v>
                </c:pt>
                <c:pt idx="199">
                  <c:v>11.86285401538971</c:v>
                </c:pt>
                <c:pt idx="200">
                  <c:v>8.86149389245596</c:v>
                </c:pt>
                <c:pt idx="201">
                  <c:v>10.27098612550593</c:v>
                </c:pt>
                <c:pt idx="202">
                  <c:v>0.870843944790792</c:v>
                </c:pt>
                <c:pt idx="203">
                  <c:v>0.0563225544488117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0.491511466333282</c:v>
                </c:pt>
                <c:pt idx="215">
                  <c:v>0.941060652869007</c:v>
                </c:pt>
                <c:pt idx="216">
                  <c:v>1.705657124208703</c:v>
                </c:pt>
                <c:pt idx="217">
                  <c:v>3.820172528703495</c:v>
                </c:pt>
                <c:pt idx="218">
                  <c:v>13.37624472832716</c:v>
                </c:pt>
                <c:pt idx="219">
                  <c:v>16.10261886439646</c:v>
                </c:pt>
                <c:pt idx="220">
                  <c:v>8.42375215621661</c:v>
                </c:pt>
                <c:pt idx="221">
                  <c:v>5.712440808150286</c:v>
                </c:pt>
                <c:pt idx="222">
                  <c:v>13.80293617583208</c:v>
                </c:pt>
                <c:pt idx="223">
                  <c:v>10.94810308695737</c:v>
                </c:pt>
                <c:pt idx="224">
                  <c:v>14.8245739348733</c:v>
                </c:pt>
                <c:pt idx="225">
                  <c:v>22.25083108348214</c:v>
                </c:pt>
                <c:pt idx="226">
                  <c:v>16.35064369679905</c:v>
                </c:pt>
                <c:pt idx="227">
                  <c:v>7.74981848194946</c:v>
                </c:pt>
                <c:pt idx="228">
                  <c:v>5.612167366237976</c:v>
                </c:pt>
                <c:pt idx="229">
                  <c:v>1.770127228258056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Model!$N$1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xVal>
            <c:numRef>
              <c:f>Model!$C$2:$C$243</c:f>
              <c:numCache>
                <c:formatCode>0.00</c:formatCode>
                <c:ptCount val="242"/>
                <c:pt idx="0">
                  <c:v>210.25</c:v>
                </c:pt>
                <c:pt idx="1">
                  <c:v>210.2916666666667</c:v>
                </c:pt>
                <c:pt idx="2">
                  <c:v>210.3333333333333</c:v>
                </c:pt>
                <c:pt idx="3">
                  <c:v>210.375</c:v>
                </c:pt>
                <c:pt idx="4">
                  <c:v>210.4166666666667</c:v>
                </c:pt>
                <c:pt idx="5">
                  <c:v>210.4583333333333</c:v>
                </c:pt>
                <c:pt idx="6">
                  <c:v>210.5</c:v>
                </c:pt>
                <c:pt idx="7">
                  <c:v>210.5416666666667</c:v>
                </c:pt>
                <c:pt idx="8">
                  <c:v>210.5833333333333</c:v>
                </c:pt>
                <c:pt idx="9">
                  <c:v>210.625</c:v>
                </c:pt>
                <c:pt idx="10">
                  <c:v>210.6666666666667</c:v>
                </c:pt>
                <c:pt idx="11">
                  <c:v>210.7083333333333</c:v>
                </c:pt>
                <c:pt idx="12">
                  <c:v>210.75</c:v>
                </c:pt>
                <c:pt idx="13">
                  <c:v>210.7916666666667</c:v>
                </c:pt>
                <c:pt idx="14">
                  <c:v>210.8333333333333</c:v>
                </c:pt>
                <c:pt idx="15">
                  <c:v>210.875</c:v>
                </c:pt>
                <c:pt idx="16">
                  <c:v>210.9166666666667</c:v>
                </c:pt>
                <c:pt idx="17">
                  <c:v>210.9583333333333</c:v>
                </c:pt>
                <c:pt idx="18">
                  <c:v>211.0</c:v>
                </c:pt>
                <c:pt idx="19">
                  <c:v>211.0416666666667</c:v>
                </c:pt>
                <c:pt idx="20">
                  <c:v>211.0833333333333</c:v>
                </c:pt>
                <c:pt idx="21">
                  <c:v>211.125</c:v>
                </c:pt>
                <c:pt idx="22">
                  <c:v>211.1666666666667</c:v>
                </c:pt>
                <c:pt idx="23">
                  <c:v>211.2083333333333</c:v>
                </c:pt>
                <c:pt idx="24">
                  <c:v>211.25</c:v>
                </c:pt>
                <c:pt idx="25">
                  <c:v>211.2916666666667</c:v>
                </c:pt>
                <c:pt idx="26">
                  <c:v>211.3333333333333</c:v>
                </c:pt>
                <c:pt idx="27">
                  <c:v>211.375</c:v>
                </c:pt>
                <c:pt idx="28">
                  <c:v>211.4166666666667</c:v>
                </c:pt>
                <c:pt idx="29">
                  <c:v>211.4583333333333</c:v>
                </c:pt>
                <c:pt idx="30">
                  <c:v>211.5</c:v>
                </c:pt>
                <c:pt idx="31">
                  <c:v>211.5416666666667</c:v>
                </c:pt>
                <c:pt idx="32">
                  <c:v>211.5833333333333</c:v>
                </c:pt>
                <c:pt idx="33">
                  <c:v>211.625</c:v>
                </c:pt>
                <c:pt idx="34">
                  <c:v>211.6666666666667</c:v>
                </c:pt>
                <c:pt idx="35">
                  <c:v>211.7083333333333</c:v>
                </c:pt>
                <c:pt idx="36">
                  <c:v>211.75</c:v>
                </c:pt>
                <c:pt idx="37">
                  <c:v>211.7916666666667</c:v>
                </c:pt>
                <c:pt idx="38">
                  <c:v>211.8333333333333</c:v>
                </c:pt>
                <c:pt idx="39">
                  <c:v>211.875</c:v>
                </c:pt>
                <c:pt idx="40">
                  <c:v>211.9166666666667</c:v>
                </c:pt>
                <c:pt idx="41">
                  <c:v>211.9583333333333</c:v>
                </c:pt>
                <c:pt idx="42">
                  <c:v>212.0</c:v>
                </c:pt>
                <c:pt idx="43">
                  <c:v>212.0416666666667</c:v>
                </c:pt>
                <c:pt idx="44">
                  <c:v>212.0833333333333</c:v>
                </c:pt>
                <c:pt idx="45">
                  <c:v>212.125</c:v>
                </c:pt>
                <c:pt idx="46">
                  <c:v>212.1666666666667</c:v>
                </c:pt>
                <c:pt idx="47">
                  <c:v>212.2083333333333</c:v>
                </c:pt>
                <c:pt idx="48">
                  <c:v>212.25</c:v>
                </c:pt>
                <c:pt idx="49">
                  <c:v>212.2916666666667</c:v>
                </c:pt>
                <c:pt idx="50">
                  <c:v>212.3333333333333</c:v>
                </c:pt>
                <c:pt idx="51">
                  <c:v>212.375</c:v>
                </c:pt>
                <c:pt idx="52">
                  <c:v>212.4166666666667</c:v>
                </c:pt>
                <c:pt idx="53">
                  <c:v>212.4583333333333</c:v>
                </c:pt>
                <c:pt idx="54">
                  <c:v>212.5</c:v>
                </c:pt>
                <c:pt idx="55">
                  <c:v>212.5416666666667</c:v>
                </c:pt>
                <c:pt idx="56">
                  <c:v>212.5833333333333</c:v>
                </c:pt>
                <c:pt idx="57">
                  <c:v>212.625</c:v>
                </c:pt>
                <c:pt idx="58">
                  <c:v>212.6666666666667</c:v>
                </c:pt>
                <c:pt idx="59">
                  <c:v>212.7083333333333</c:v>
                </c:pt>
                <c:pt idx="60">
                  <c:v>212.75</c:v>
                </c:pt>
                <c:pt idx="61">
                  <c:v>212.7916666666667</c:v>
                </c:pt>
                <c:pt idx="62">
                  <c:v>212.8333333333333</c:v>
                </c:pt>
                <c:pt idx="63">
                  <c:v>212.875</c:v>
                </c:pt>
                <c:pt idx="64">
                  <c:v>212.9166666666667</c:v>
                </c:pt>
                <c:pt idx="65">
                  <c:v>212.9583333333333</c:v>
                </c:pt>
                <c:pt idx="66">
                  <c:v>213.0</c:v>
                </c:pt>
                <c:pt idx="67">
                  <c:v>213.0416666666667</c:v>
                </c:pt>
                <c:pt idx="68">
                  <c:v>213.0833333333333</c:v>
                </c:pt>
                <c:pt idx="69">
                  <c:v>213.125</c:v>
                </c:pt>
                <c:pt idx="70">
                  <c:v>213.1666666666667</c:v>
                </c:pt>
                <c:pt idx="71">
                  <c:v>213.2083333333333</c:v>
                </c:pt>
                <c:pt idx="72">
                  <c:v>213.25</c:v>
                </c:pt>
                <c:pt idx="73">
                  <c:v>213.2916666666667</c:v>
                </c:pt>
                <c:pt idx="74">
                  <c:v>213.3333333333333</c:v>
                </c:pt>
                <c:pt idx="75">
                  <c:v>213.375</c:v>
                </c:pt>
                <c:pt idx="76">
                  <c:v>213.4166666666667</c:v>
                </c:pt>
                <c:pt idx="77">
                  <c:v>213.4583333333333</c:v>
                </c:pt>
                <c:pt idx="78">
                  <c:v>213.5</c:v>
                </c:pt>
                <c:pt idx="79">
                  <c:v>213.5416666666667</c:v>
                </c:pt>
                <c:pt idx="80">
                  <c:v>213.5833333333333</c:v>
                </c:pt>
                <c:pt idx="81">
                  <c:v>213.625</c:v>
                </c:pt>
                <c:pt idx="82">
                  <c:v>213.6666666666667</c:v>
                </c:pt>
                <c:pt idx="83">
                  <c:v>213.7083333333333</c:v>
                </c:pt>
                <c:pt idx="84">
                  <c:v>213.75</c:v>
                </c:pt>
                <c:pt idx="85">
                  <c:v>213.7916666666667</c:v>
                </c:pt>
                <c:pt idx="86">
                  <c:v>213.8333333333333</c:v>
                </c:pt>
                <c:pt idx="87">
                  <c:v>213.875</c:v>
                </c:pt>
                <c:pt idx="88">
                  <c:v>213.9166666666667</c:v>
                </c:pt>
                <c:pt idx="89">
                  <c:v>213.9583333333333</c:v>
                </c:pt>
                <c:pt idx="90">
                  <c:v>214.0</c:v>
                </c:pt>
                <c:pt idx="91">
                  <c:v>214.0416666666667</c:v>
                </c:pt>
                <c:pt idx="92">
                  <c:v>214.0833333333333</c:v>
                </c:pt>
                <c:pt idx="93">
                  <c:v>214.125</c:v>
                </c:pt>
                <c:pt idx="94">
                  <c:v>214.1666666666667</c:v>
                </c:pt>
                <c:pt idx="95">
                  <c:v>214.2083333333333</c:v>
                </c:pt>
                <c:pt idx="96">
                  <c:v>214.25</c:v>
                </c:pt>
                <c:pt idx="97">
                  <c:v>214.2916666666667</c:v>
                </c:pt>
                <c:pt idx="98">
                  <c:v>214.3333333333333</c:v>
                </c:pt>
                <c:pt idx="99">
                  <c:v>214.375</c:v>
                </c:pt>
                <c:pt idx="100">
                  <c:v>214.4166666666667</c:v>
                </c:pt>
                <c:pt idx="101">
                  <c:v>214.4583333333333</c:v>
                </c:pt>
                <c:pt idx="102">
                  <c:v>214.5</c:v>
                </c:pt>
                <c:pt idx="103">
                  <c:v>214.5416666666667</c:v>
                </c:pt>
                <c:pt idx="104">
                  <c:v>214.5833333333333</c:v>
                </c:pt>
                <c:pt idx="105">
                  <c:v>214.625</c:v>
                </c:pt>
                <c:pt idx="106">
                  <c:v>214.6666666666667</c:v>
                </c:pt>
                <c:pt idx="107">
                  <c:v>214.7083333333333</c:v>
                </c:pt>
                <c:pt idx="108">
                  <c:v>214.75</c:v>
                </c:pt>
                <c:pt idx="109">
                  <c:v>214.7916666666667</c:v>
                </c:pt>
                <c:pt idx="110">
                  <c:v>214.8333333333333</c:v>
                </c:pt>
                <c:pt idx="111">
                  <c:v>214.875</c:v>
                </c:pt>
                <c:pt idx="112">
                  <c:v>214.9166666666667</c:v>
                </c:pt>
                <c:pt idx="113">
                  <c:v>214.9583333333333</c:v>
                </c:pt>
                <c:pt idx="114">
                  <c:v>215.0</c:v>
                </c:pt>
                <c:pt idx="115">
                  <c:v>215.0416666666667</c:v>
                </c:pt>
                <c:pt idx="116">
                  <c:v>215.0833333333333</c:v>
                </c:pt>
                <c:pt idx="117">
                  <c:v>215.125</c:v>
                </c:pt>
                <c:pt idx="118">
                  <c:v>215.1666666666667</c:v>
                </c:pt>
                <c:pt idx="119">
                  <c:v>215.2083333333333</c:v>
                </c:pt>
                <c:pt idx="120">
                  <c:v>215.25</c:v>
                </c:pt>
                <c:pt idx="121">
                  <c:v>215.2916666666667</c:v>
                </c:pt>
                <c:pt idx="122">
                  <c:v>215.3333333333333</c:v>
                </c:pt>
                <c:pt idx="123">
                  <c:v>215.375</c:v>
                </c:pt>
                <c:pt idx="124">
                  <c:v>215.4166666666667</c:v>
                </c:pt>
                <c:pt idx="125">
                  <c:v>215.4583333333333</c:v>
                </c:pt>
                <c:pt idx="126">
                  <c:v>215.5</c:v>
                </c:pt>
                <c:pt idx="127">
                  <c:v>215.5416666666667</c:v>
                </c:pt>
                <c:pt idx="128">
                  <c:v>215.5833333333333</c:v>
                </c:pt>
                <c:pt idx="129">
                  <c:v>215.625</c:v>
                </c:pt>
                <c:pt idx="130">
                  <c:v>215.6666666666667</c:v>
                </c:pt>
                <c:pt idx="131">
                  <c:v>215.7083333333333</c:v>
                </c:pt>
                <c:pt idx="132">
                  <c:v>215.75</c:v>
                </c:pt>
                <c:pt idx="133">
                  <c:v>215.7916666666667</c:v>
                </c:pt>
                <c:pt idx="134">
                  <c:v>215.8333333333333</c:v>
                </c:pt>
                <c:pt idx="135">
                  <c:v>215.875</c:v>
                </c:pt>
                <c:pt idx="136">
                  <c:v>215.9166666666667</c:v>
                </c:pt>
                <c:pt idx="137">
                  <c:v>215.9583333333333</c:v>
                </c:pt>
                <c:pt idx="138">
                  <c:v>216.0</c:v>
                </c:pt>
                <c:pt idx="139">
                  <c:v>216.0416666666667</c:v>
                </c:pt>
                <c:pt idx="140">
                  <c:v>216.0833333333333</c:v>
                </c:pt>
                <c:pt idx="141">
                  <c:v>216.125</c:v>
                </c:pt>
                <c:pt idx="142">
                  <c:v>216.1666666666667</c:v>
                </c:pt>
                <c:pt idx="143">
                  <c:v>216.2083333333333</c:v>
                </c:pt>
                <c:pt idx="144">
                  <c:v>216.25</c:v>
                </c:pt>
                <c:pt idx="145">
                  <c:v>216.2916666666667</c:v>
                </c:pt>
                <c:pt idx="146">
                  <c:v>216.3333333333333</c:v>
                </c:pt>
                <c:pt idx="147">
                  <c:v>216.375</c:v>
                </c:pt>
                <c:pt idx="148">
                  <c:v>216.4166666666667</c:v>
                </c:pt>
                <c:pt idx="149">
                  <c:v>216.4583333333333</c:v>
                </c:pt>
                <c:pt idx="150">
                  <c:v>216.5</c:v>
                </c:pt>
                <c:pt idx="151">
                  <c:v>216.5416666666667</c:v>
                </c:pt>
                <c:pt idx="152">
                  <c:v>216.5833333333333</c:v>
                </c:pt>
                <c:pt idx="153">
                  <c:v>216.625</c:v>
                </c:pt>
                <c:pt idx="154">
                  <c:v>216.6666666666667</c:v>
                </c:pt>
                <c:pt idx="155">
                  <c:v>216.7083333333333</c:v>
                </c:pt>
                <c:pt idx="156">
                  <c:v>216.75</c:v>
                </c:pt>
                <c:pt idx="157">
                  <c:v>216.7916666666667</c:v>
                </c:pt>
                <c:pt idx="158">
                  <c:v>216.8333333333333</c:v>
                </c:pt>
                <c:pt idx="159">
                  <c:v>216.875</c:v>
                </c:pt>
                <c:pt idx="160">
                  <c:v>216.9166666666667</c:v>
                </c:pt>
                <c:pt idx="161">
                  <c:v>216.9583333333333</c:v>
                </c:pt>
                <c:pt idx="162">
                  <c:v>217.0</c:v>
                </c:pt>
                <c:pt idx="163">
                  <c:v>217.0416666666667</c:v>
                </c:pt>
                <c:pt idx="164">
                  <c:v>217.0833333333333</c:v>
                </c:pt>
                <c:pt idx="165">
                  <c:v>217.125</c:v>
                </c:pt>
                <c:pt idx="166">
                  <c:v>217.1666666666667</c:v>
                </c:pt>
                <c:pt idx="167">
                  <c:v>217.2083333333333</c:v>
                </c:pt>
                <c:pt idx="168">
                  <c:v>217.25</c:v>
                </c:pt>
                <c:pt idx="169">
                  <c:v>217.2916666666667</c:v>
                </c:pt>
                <c:pt idx="170">
                  <c:v>217.3333333333333</c:v>
                </c:pt>
                <c:pt idx="171">
                  <c:v>217.375</c:v>
                </c:pt>
                <c:pt idx="172">
                  <c:v>217.4166666666667</c:v>
                </c:pt>
                <c:pt idx="173">
                  <c:v>217.4583333333333</c:v>
                </c:pt>
                <c:pt idx="174">
                  <c:v>217.5</c:v>
                </c:pt>
                <c:pt idx="175">
                  <c:v>217.5416666666667</c:v>
                </c:pt>
                <c:pt idx="176">
                  <c:v>217.5833333333333</c:v>
                </c:pt>
                <c:pt idx="177">
                  <c:v>217.625</c:v>
                </c:pt>
                <c:pt idx="178">
                  <c:v>217.6666666666667</c:v>
                </c:pt>
                <c:pt idx="179">
                  <c:v>217.7083333333333</c:v>
                </c:pt>
                <c:pt idx="180">
                  <c:v>217.75</c:v>
                </c:pt>
                <c:pt idx="181">
                  <c:v>217.7916666666667</c:v>
                </c:pt>
                <c:pt idx="182">
                  <c:v>217.8333333333333</c:v>
                </c:pt>
                <c:pt idx="183">
                  <c:v>217.875</c:v>
                </c:pt>
                <c:pt idx="184">
                  <c:v>217.9166666666667</c:v>
                </c:pt>
                <c:pt idx="185">
                  <c:v>217.9583333333333</c:v>
                </c:pt>
                <c:pt idx="186">
                  <c:v>218.0</c:v>
                </c:pt>
                <c:pt idx="187">
                  <c:v>218.0416666666667</c:v>
                </c:pt>
                <c:pt idx="188">
                  <c:v>218.0833333333333</c:v>
                </c:pt>
                <c:pt idx="189">
                  <c:v>218.125</c:v>
                </c:pt>
                <c:pt idx="190">
                  <c:v>218.1666666666667</c:v>
                </c:pt>
                <c:pt idx="191">
                  <c:v>218.2083333333333</c:v>
                </c:pt>
                <c:pt idx="192">
                  <c:v>218.25</c:v>
                </c:pt>
                <c:pt idx="193">
                  <c:v>218.2916666666667</c:v>
                </c:pt>
                <c:pt idx="194">
                  <c:v>218.3333333333333</c:v>
                </c:pt>
                <c:pt idx="195">
                  <c:v>218.375</c:v>
                </c:pt>
                <c:pt idx="196">
                  <c:v>218.4166666666667</c:v>
                </c:pt>
                <c:pt idx="197">
                  <c:v>218.4583333333333</c:v>
                </c:pt>
                <c:pt idx="198">
                  <c:v>218.5</c:v>
                </c:pt>
                <c:pt idx="199">
                  <c:v>218.5416666666667</c:v>
                </c:pt>
                <c:pt idx="200">
                  <c:v>218.5833333333333</c:v>
                </c:pt>
                <c:pt idx="201">
                  <c:v>218.625</c:v>
                </c:pt>
                <c:pt idx="202">
                  <c:v>218.6666666666667</c:v>
                </c:pt>
                <c:pt idx="203">
                  <c:v>218.7083333333333</c:v>
                </c:pt>
                <c:pt idx="204">
                  <c:v>218.75</c:v>
                </c:pt>
                <c:pt idx="205">
                  <c:v>218.7916666666667</c:v>
                </c:pt>
                <c:pt idx="206">
                  <c:v>218.8333333333333</c:v>
                </c:pt>
                <c:pt idx="207">
                  <c:v>218.875</c:v>
                </c:pt>
                <c:pt idx="208">
                  <c:v>218.9166666666667</c:v>
                </c:pt>
                <c:pt idx="209">
                  <c:v>218.9583333333333</c:v>
                </c:pt>
                <c:pt idx="210">
                  <c:v>219.0</c:v>
                </c:pt>
                <c:pt idx="211">
                  <c:v>219.0416666666667</c:v>
                </c:pt>
                <c:pt idx="212">
                  <c:v>219.0833333333333</c:v>
                </c:pt>
                <c:pt idx="213">
                  <c:v>219.125</c:v>
                </c:pt>
                <c:pt idx="214">
                  <c:v>219.1666666666667</c:v>
                </c:pt>
                <c:pt idx="215">
                  <c:v>219.2083333333333</c:v>
                </c:pt>
                <c:pt idx="216">
                  <c:v>219.25</c:v>
                </c:pt>
                <c:pt idx="217">
                  <c:v>219.2916666666667</c:v>
                </c:pt>
                <c:pt idx="218">
                  <c:v>219.3333333333333</c:v>
                </c:pt>
                <c:pt idx="219">
                  <c:v>219.375</c:v>
                </c:pt>
                <c:pt idx="220">
                  <c:v>219.4166666666667</c:v>
                </c:pt>
                <c:pt idx="221">
                  <c:v>219.4583333333333</c:v>
                </c:pt>
                <c:pt idx="222">
                  <c:v>219.5</c:v>
                </c:pt>
                <c:pt idx="223">
                  <c:v>219.5416666666667</c:v>
                </c:pt>
                <c:pt idx="224">
                  <c:v>219.5833333333333</c:v>
                </c:pt>
                <c:pt idx="225">
                  <c:v>219.625</c:v>
                </c:pt>
                <c:pt idx="226">
                  <c:v>219.6666666666667</c:v>
                </c:pt>
                <c:pt idx="227">
                  <c:v>219.7083333333333</c:v>
                </c:pt>
                <c:pt idx="228">
                  <c:v>219.75</c:v>
                </c:pt>
                <c:pt idx="229">
                  <c:v>219.7916666666667</c:v>
                </c:pt>
                <c:pt idx="230">
                  <c:v>219.8333333333333</c:v>
                </c:pt>
                <c:pt idx="231">
                  <c:v>219.875</c:v>
                </c:pt>
                <c:pt idx="232">
                  <c:v>219.9166666666667</c:v>
                </c:pt>
                <c:pt idx="233">
                  <c:v>219.9583333333333</c:v>
                </c:pt>
                <c:pt idx="234">
                  <c:v>220.0</c:v>
                </c:pt>
                <c:pt idx="235">
                  <c:v>220.0416666666667</c:v>
                </c:pt>
                <c:pt idx="236">
                  <c:v>220.0833333333333</c:v>
                </c:pt>
                <c:pt idx="237">
                  <c:v>220.125</c:v>
                </c:pt>
                <c:pt idx="238">
                  <c:v>220.1666666666667</c:v>
                </c:pt>
                <c:pt idx="239">
                  <c:v>220.2083333333333</c:v>
                </c:pt>
              </c:numCache>
            </c:numRef>
          </c:xVal>
          <c:yVal>
            <c:numRef>
              <c:f>Model!$N$2:$N$243</c:f>
              <c:numCache>
                <c:formatCode>0.00</c:formatCode>
                <c:ptCount val="242"/>
                <c:pt idx="1">
                  <c:v>2.13488951265242</c:v>
                </c:pt>
                <c:pt idx="2">
                  <c:v>2.218982112244487</c:v>
                </c:pt>
                <c:pt idx="3">
                  <c:v>2.455626228105887</c:v>
                </c:pt>
                <c:pt idx="4">
                  <c:v>2.940419651259235</c:v>
                </c:pt>
                <c:pt idx="5">
                  <c:v>3.666609997621644</c:v>
                </c:pt>
                <c:pt idx="6">
                  <c:v>4.304827585943498</c:v>
                </c:pt>
                <c:pt idx="7">
                  <c:v>5.303189815106631</c:v>
                </c:pt>
                <c:pt idx="8">
                  <c:v>6.06976899046439</c:v>
                </c:pt>
                <c:pt idx="9">
                  <c:v>6.293260949287123</c:v>
                </c:pt>
                <c:pt idx="10">
                  <c:v>6.047816451006472</c:v>
                </c:pt>
                <c:pt idx="11">
                  <c:v>5.684803246863047</c:v>
                </c:pt>
                <c:pt idx="12">
                  <c:v>5.440296539595685</c:v>
                </c:pt>
                <c:pt idx="13">
                  <c:v>5.224315943373864</c:v>
                </c:pt>
                <c:pt idx="14">
                  <c:v>4.960680894807606</c:v>
                </c:pt>
                <c:pt idx="15">
                  <c:v>4.662921748023729</c:v>
                </c:pt>
                <c:pt idx="16">
                  <c:v>4.383035250453443</c:v>
                </c:pt>
                <c:pt idx="17">
                  <c:v>4.119948616950223</c:v>
                </c:pt>
                <c:pt idx="18">
                  <c:v>3.872653455058119</c:v>
                </c:pt>
                <c:pt idx="19">
                  <c:v>3.640201899914808</c:v>
                </c:pt>
                <c:pt idx="20">
                  <c:v>3.421702981152624</c:v>
                </c:pt>
                <c:pt idx="21">
                  <c:v>3.265340858080597</c:v>
                </c:pt>
                <c:pt idx="22">
                  <c:v>3.115168992039113</c:v>
                </c:pt>
                <c:pt idx="23">
                  <c:v>2.992311029338827</c:v>
                </c:pt>
                <c:pt idx="24">
                  <c:v>2.958200053945307</c:v>
                </c:pt>
                <c:pt idx="25">
                  <c:v>3.011900531503211</c:v>
                </c:pt>
                <c:pt idx="26">
                  <c:v>3.136453988012343</c:v>
                </c:pt>
                <c:pt idx="27">
                  <c:v>3.268512076053347</c:v>
                </c:pt>
                <c:pt idx="28">
                  <c:v>3.420705031765229</c:v>
                </c:pt>
                <c:pt idx="29">
                  <c:v>3.700964179192779</c:v>
                </c:pt>
                <c:pt idx="30">
                  <c:v>4.019809807482955</c:v>
                </c:pt>
                <c:pt idx="31">
                  <c:v>4.335513405509303</c:v>
                </c:pt>
                <c:pt idx="32">
                  <c:v>4.744024398346524</c:v>
                </c:pt>
                <c:pt idx="33">
                  <c:v>4.74760251429702</c:v>
                </c:pt>
                <c:pt idx="34">
                  <c:v>4.534785088449719</c:v>
                </c:pt>
                <c:pt idx="35">
                  <c:v>4.441792560925207</c:v>
                </c:pt>
                <c:pt idx="36">
                  <c:v>4.27226413540295</c:v>
                </c:pt>
                <c:pt idx="37">
                  <c:v>4.015826410266372</c:v>
                </c:pt>
                <c:pt idx="38">
                  <c:v>3.845935010918232</c:v>
                </c:pt>
                <c:pt idx="39">
                  <c:v>3.654899169603612</c:v>
                </c:pt>
                <c:pt idx="40">
                  <c:v>3.435518064186937</c:v>
                </c:pt>
                <c:pt idx="41">
                  <c:v>3.229305056488006</c:v>
                </c:pt>
                <c:pt idx="42">
                  <c:v>3.035469746635441</c:v>
                </c:pt>
                <c:pt idx="43">
                  <c:v>2.853269177598134</c:v>
                </c:pt>
                <c:pt idx="44">
                  <c:v>2.682004987483501</c:v>
                </c:pt>
                <c:pt idx="45">
                  <c:v>2.521020732765749</c:v>
                </c:pt>
                <c:pt idx="46">
                  <c:v>2.402601172992217</c:v>
                </c:pt>
                <c:pt idx="47">
                  <c:v>2.334475529246764</c:v>
                </c:pt>
                <c:pt idx="48">
                  <c:v>2.268159711879301</c:v>
                </c:pt>
                <c:pt idx="49">
                  <c:v>2.27559699399749</c:v>
                </c:pt>
                <c:pt idx="50">
                  <c:v>2.396106241121744</c:v>
                </c:pt>
                <c:pt idx="51">
                  <c:v>2.533300263838884</c:v>
                </c:pt>
                <c:pt idx="52">
                  <c:v>2.75286575590591</c:v>
                </c:pt>
                <c:pt idx="53">
                  <c:v>3.013082623897001</c:v>
                </c:pt>
                <c:pt idx="54">
                  <c:v>3.436423920415359</c:v>
                </c:pt>
                <c:pt idx="55">
                  <c:v>3.768466279071176</c:v>
                </c:pt>
                <c:pt idx="56">
                  <c:v>4.397650571558247</c:v>
                </c:pt>
                <c:pt idx="57">
                  <c:v>5.120231355547231</c:v>
                </c:pt>
                <c:pt idx="58">
                  <c:v>5.678822139291955</c:v>
                </c:pt>
                <c:pt idx="59">
                  <c:v>5.817512981563308</c:v>
                </c:pt>
                <c:pt idx="60">
                  <c:v>5.626923599283582</c:v>
                </c:pt>
                <c:pt idx="61">
                  <c:v>5.662492187142665</c:v>
                </c:pt>
                <c:pt idx="62">
                  <c:v>5.339539914163526</c:v>
                </c:pt>
                <c:pt idx="63">
                  <c:v>5.01904019189275</c:v>
                </c:pt>
                <c:pt idx="64">
                  <c:v>4.717778095639744</c:v>
                </c:pt>
                <c:pt idx="65">
                  <c:v>4.434598909100304</c:v>
                </c:pt>
                <c:pt idx="66">
                  <c:v>4.168417226484005</c:v>
                </c:pt>
                <c:pt idx="67">
                  <c:v>3.918212792230583</c:v>
                </c:pt>
                <c:pt idx="68">
                  <c:v>3.683026590442552</c:v>
                </c:pt>
                <c:pt idx="69">
                  <c:v>3.461957169045101</c:v>
                </c:pt>
                <c:pt idx="70">
                  <c:v>3.28537485625955</c:v>
                </c:pt>
                <c:pt idx="71">
                  <c:v>3.143605310167022</c:v>
                </c:pt>
                <c:pt idx="72">
                  <c:v>3.123917766390604</c:v>
                </c:pt>
                <c:pt idx="73">
                  <c:v>3.320218173795083</c:v>
                </c:pt>
                <c:pt idx="74">
                  <c:v>3.500580421745948</c:v>
                </c:pt>
                <c:pt idx="75">
                  <c:v>3.832263284218744</c:v>
                </c:pt>
                <c:pt idx="76">
                  <c:v>4.502930488866895</c:v>
                </c:pt>
                <c:pt idx="77">
                  <c:v>5.067041187347999</c:v>
                </c:pt>
                <c:pt idx="78">
                  <c:v>5.536154482369551</c:v>
                </c:pt>
                <c:pt idx="79">
                  <c:v>5.88477245890785</c:v>
                </c:pt>
                <c:pt idx="80">
                  <c:v>6.304840285552783</c:v>
                </c:pt>
                <c:pt idx="81">
                  <c:v>6.852909829283732</c:v>
                </c:pt>
                <c:pt idx="82">
                  <c:v>7.165972037244574</c:v>
                </c:pt>
                <c:pt idx="83">
                  <c:v>7.038648374978536</c:v>
                </c:pt>
                <c:pt idx="84">
                  <c:v>6.616161627879151</c:v>
                </c:pt>
                <c:pt idx="85">
                  <c:v>6.219034160284215</c:v>
                </c:pt>
                <c:pt idx="86">
                  <c:v>5.84574381070251</c:v>
                </c:pt>
                <c:pt idx="87">
                  <c:v>5.494859783629968</c:v>
                </c:pt>
                <c:pt idx="88">
                  <c:v>5.165037165411718</c:v>
                </c:pt>
                <c:pt idx="89">
                  <c:v>4.855011769283178</c:v>
                </c:pt>
                <c:pt idx="90">
                  <c:v>4.563595289831619</c:v>
                </c:pt>
                <c:pt idx="91">
                  <c:v>4.289670748305574</c:v>
                </c:pt>
                <c:pt idx="92">
                  <c:v>4.032188211314295</c:v>
                </c:pt>
                <c:pt idx="93">
                  <c:v>3.790160766507342</c:v>
                </c:pt>
                <c:pt idx="94">
                  <c:v>3.616309065300044</c:v>
                </c:pt>
                <c:pt idx="95">
                  <c:v>3.478441048559003</c:v>
                </c:pt>
                <c:pt idx="96">
                  <c:v>3.374539040615708</c:v>
                </c:pt>
                <c:pt idx="97">
                  <c:v>3.322318092955943</c:v>
                </c:pt>
                <c:pt idx="98">
                  <c:v>3.303159779770197</c:v>
                </c:pt>
                <c:pt idx="99">
                  <c:v>3.398114982854131</c:v>
                </c:pt>
                <c:pt idx="100">
                  <c:v>3.876467700675311</c:v>
                </c:pt>
                <c:pt idx="101">
                  <c:v>4.549546224594404</c:v>
                </c:pt>
                <c:pt idx="102">
                  <c:v>5.024823613261197</c:v>
                </c:pt>
                <c:pt idx="103">
                  <c:v>5.71149184220216</c:v>
                </c:pt>
                <c:pt idx="104">
                  <c:v>6.406827346934087</c:v>
                </c:pt>
                <c:pt idx="105">
                  <c:v>6.660576576554092</c:v>
                </c:pt>
                <c:pt idx="106">
                  <c:v>6.641608584020574</c:v>
                </c:pt>
                <c:pt idx="107">
                  <c:v>6.242953692245452</c:v>
                </c:pt>
                <c:pt idx="108">
                  <c:v>5.868227600357544</c:v>
                </c:pt>
                <c:pt idx="109">
                  <c:v>5.515994009754085</c:v>
                </c:pt>
                <c:pt idx="110">
                  <c:v>5.184902833998653</c:v>
                </c:pt>
                <c:pt idx="111">
                  <c:v>4.873685024035365</c:v>
                </c:pt>
                <c:pt idx="112">
                  <c:v>4.581147704013612</c:v>
                </c:pt>
                <c:pt idx="113">
                  <c:v>4.306169599079305</c:v>
                </c:pt>
                <c:pt idx="114">
                  <c:v>4.047696737607684</c:v>
                </c:pt>
                <c:pt idx="115">
                  <c:v>3.804738411404625</c:v>
                </c:pt>
                <c:pt idx="116">
                  <c:v>3.576363378392222</c:v>
                </c:pt>
                <c:pt idx="117">
                  <c:v>3.392913964899259</c:v>
                </c:pt>
                <c:pt idx="118">
                  <c:v>3.253675642821644</c:v>
                </c:pt>
                <c:pt idx="119">
                  <c:v>3.085436369570763</c:v>
                </c:pt>
                <c:pt idx="120">
                  <c:v>3.036144032045462</c:v>
                </c:pt>
                <c:pt idx="121">
                  <c:v>3.239254568377727</c:v>
                </c:pt>
                <c:pt idx="122">
                  <c:v>3.338045608037883</c:v>
                </c:pt>
                <c:pt idx="123">
                  <c:v>3.385467172259308</c:v>
                </c:pt>
                <c:pt idx="124">
                  <c:v>3.538209497782746</c:v>
                </c:pt>
                <c:pt idx="125">
                  <c:v>3.827298686483257</c:v>
                </c:pt>
                <c:pt idx="126">
                  <c:v>4.289127764867214</c:v>
                </c:pt>
                <c:pt idx="127">
                  <c:v>4.62198989318855</c:v>
                </c:pt>
                <c:pt idx="128">
                  <c:v>4.829079450096819</c:v>
                </c:pt>
                <c:pt idx="129">
                  <c:v>5.256645350851462</c:v>
                </c:pt>
                <c:pt idx="130">
                  <c:v>5.598936816271441</c:v>
                </c:pt>
                <c:pt idx="131">
                  <c:v>5.85156047496879</c:v>
                </c:pt>
                <c:pt idx="132">
                  <c:v>5.742076351100164</c:v>
                </c:pt>
                <c:pt idx="133">
                  <c:v>5.397414843672609</c:v>
                </c:pt>
                <c:pt idx="134">
                  <c:v>5.073441245537565</c:v>
                </c:pt>
                <c:pt idx="135">
                  <c:v>4.768913788810682</c:v>
                </c:pt>
                <c:pt idx="136">
                  <c:v>4.482665241292043</c:v>
                </c:pt>
                <c:pt idx="137">
                  <c:v>4.213598432547711</c:v>
                </c:pt>
                <c:pt idx="138">
                  <c:v>3.960682048533062</c:v>
                </c:pt>
                <c:pt idx="139">
                  <c:v>3.722946678639014</c:v>
                </c:pt>
                <c:pt idx="140">
                  <c:v>3.499481100009728</c:v>
                </c:pt>
                <c:pt idx="141">
                  <c:v>3.294975610092787</c:v>
                </c:pt>
                <c:pt idx="142">
                  <c:v>3.146297742337298</c:v>
                </c:pt>
                <c:pt idx="143">
                  <c:v>3.012876139532556</c:v>
                </c:pt>
                <c:pt idx="144">
                  <c:v>2.937926546461961</c:v>
                </c:pt>
                <c:pt idx="145">
                  <c:v>2.911158218924528</c:v>
                </c:pt>
                <c:pt idx="146">
                  <c:v>2.961536487930675</c:v>
                </c:pt>
                <c:pt idx="147">
                  <c:v>3.087054725042967</c:v>
                </c:pt>
                <c:pt idx="148">
                  <c:v>3.22582815283392</c:v>
                </c:pt>
                <c:pt idx="149">
                  <c:v>3.400618077887724</c:v>
                </c:pt>
                <c:pt idx="150">
                  <c:v>3.676999603531141</c:v>
                </c:pt>
                <c:pt idx="151">
                  <c:v>3.984683518364763</c:v>
                </c:pt>
                <c:pt idx="152">
                  <c:v>4.168889952078313</c:v>
                </c:pt>
                <c:pt idx="153">
                  <c:v>4.366864945261661</c:v>
                </c:pt>
                <c:pt idx="154">
                  <c:v>4.594715214444264</c:v>
                </c:pt>
                <c:pt idx="155">
                  <c:v>4.72474113863094</c:v>
                </c:pt>
                <c:pt idx="156">
                  <c:v>4.713767861960621</c:v>
                </c:pt>
                <c:pt idx="157">
                  <c:v>4.591970911511951</c:v>
                </c:pt>
                <c:pt idx="158">
                  <c:v>4.396275200262038</c:v>
                </c:pt>
                <c:pt idx="159">
                  <c:v>4.25264604108927</c:v>
                </c:pt>
                <c:pt idx="160">
                  <c:v>4.186850677102094</c:v>
                </c:pt>
                <c:pt idx="161">
                  <c:v>3.935539796244927</c:v>
                </c:pt>
                <c:pt idx="162">
                  <c:v>3.699313561033856</c:v>
                </c:pt>
                <c:pt idx="163">
                  <c:v>3.477266533019532</c:v>
                </c:pt>
                <c:pt idx="164">
                  <c:v>3.268547621650776</c:v>
                </c:pt>
                <c:pt idx="165">
                  <c:v>3.072356822104709</c:v>
                </c:pt>
                <c:pt idx="166">
                  <c:v>2.944428228761883</c:v>
                </c:pt>
                <c:pt idx="167">
                  <c:v>2.860262652599673</c:v>
                </c:pt>
                <c:pt idx="168">
                  <c:v>2.808030516408882</c:v>
                </c:pt>
                <c:pt idx="169">
                  <c:v>2.826335214753051</c:v>
                </c:pt>
                <c:pt idx="170">
                  <c:v>2.939088599741035</c:v>
                </c:pt>
                <c:pt idx="171">
                  <c:v>3.147952728856741</c:v>
                </c:pt>
                <c:pt idx="172">
                  <c:v>3.572019044547464</c:v>
                </c:pt>
                <c:pt idx="173">
                  <c:v>4.26048233513374</c:v>
                </c:pt>
                <c:pt idx="174">
                  <c:v>4.789880056108442</c:v>
                </c:pt>
                <c:pt idx="175">
                  <c:v>5.257715033031891</c:v>
                </c:pt>
                <c:pt idx="176">
                  <c:v>5.674133284319613</c:v>
                </c:pt>
                <c:pt idx="177">
                  <c:v>5.814974607383</c:v>
                </c:pt>
                <c:pt idx="178">
                  <c:v>5.737033714089207</c:v>
                </c:pt>
                <c:pt idx="179">
                  <c:v>5.720478371076521</c:v>
                </c:pt>
                <c:pt idx="180">
                  <c:v>5.64517334901882</c:v>
                </c:pt>
                <c:pt idx="181">
                  <c:v>5.378280309224463</c:v>
                </c:pt>
                <c:pt idx="182">
                  <c:v>5.055455239441112</c:v>
                </c:pt>
                <c:pt idx="183">
                  <c:v>4.752007371976851</c:v>
                </c:pt>
                <c:pt idx="184">
                  <c:v>4.46677361262104</c:v>
                </c:pt>
                <c:pt idx="185">
                  <c:v>4.198660680550984</c:v>
                </c:pt>
                <c:pt idx="186">
                  <c:v>3.946640917863877</c:v>
                </c:pt>
                <c:pt idx="187">
                  <c:v>3.70974835063676</c:v>
                </c:pt>
                <c:pt idx="188">
                  <c:v>3.4870749864168</c:v>
                </c:pt>
                <c:pt idx="189">
                  <c:v>3.277767333950446</c:v>
                </c:pt>
                <c:pt idx="190">
                  <c:v>3.08102313181184</c:v>
                </c:pt>
                <c:pt idx="191">
                  <c:v>2.914175051134787</c:v>
                </c:pt>
                <c:pt idx="192">
                  <c:v>2.943097289647502</c:v>
                </c:pt>
                <c:pt idx="193">
                  <c:v>2.944021706640565</c:v>
                </c:pt>
                <c:pt idx="194">
                  <c:v>3.207058468197352</c:v>
                </c:pt>
                <c:pt idx="195">
                  <c:v>3.805325272938663</c:v>
                </c:pt>
                <c:pt idx="196">
                  <c:v>4.533424737232797</c:v>
                </c:pt>
                <c:pt idx="197">
                  <c:v>5.610199369995305</c:v>
                </c:pt>
                <c:pt idx="198">
                  <c:v>6.50159428156764</c:v>
                </c:pt>
                <c:pt idx="199">
                  <c:v>6.82339771095181</c:v>
                </c:pt>
                <c:pt idx="200">
                  <c:v>6.945732082570707</c:v>
                </c:pt>
                <c:pt idx="201">
                  <c:v>7.145326619623153</c:v>
                </c:pt>
                <c:pt idx="202">
                  <c:v>6.768708036935471</c:v>
                </c:pt>
                <c:pt idx="203">
                  <c:v>6.365804843496493</c:v>
                </c:pt>
                <c:pt idx="204">
                  <c:v>5.983704753007664</c:v>
                </c:pt>
                <c:pt idx="205">
                  <c:v>5.624539779560749</c:v>
                </c:pt>
                <c:pt idx="206">
                  <c:v>5.2869332692192</c:v>
                </c:pt>
                <c:pt idx="207">
                  <c:v>4.969591200110548</c:v>
                </c:pt>
                <c:pt idx="208">
                  <c:v>4.671297222532098</c:v>
                </c:pt>
                <c:pt idx="209">
                  <c:v>4.390907996768565</c:v>
                </c:pt>
                <c:pt idx="210">
                  <c:v>4.12734881075182</c:v>
                </c:pt>
                <c:pt idx="211">
                  <c:v>3.879609460765556</c:v>
                </c:pt>
                <c:pt idx="212">
                  <c:v>3.646740379405906</c:v>
                </c:pt>
                <c:pt idx="213">
                  <c:v>3.427848995956754</c:v>
                </c:pt>
                <c:pt idx="214">
                  <c:v>3.251598723860978</c:v>
                </c:pt>
                <c:pt idx="215">
                  <c:v>3.112911342185136</c:v>
                </c:pt>
                <c:pt idx="216">
                  <c:v>3.028442531524232</c:v>
                </c:pt>
                <c:pt idx="217">
                  <c:v>3.07596521106003</c:v>
                </c:pt>
                <c:pt idx="218">
                  <c:v>3.694227604012412</c:v>
                </c:pt>
                <c:pt idx="219">
                  <c:v>4.439026971881401</c:v>
                </c:pt>
                <c:pt idx="220">
                  <c:v>4.678205503259581</c:v>
                </c:pt>
                <c:pt idx="221">
                  <c:v>4.740284284073795</c:v>
                </c:pt>
                <c:pt idx="222">
                  <c:v>5.284259506852946</c:v>
                </c:pt>
                <c:pt idx="223">
                  <c:v>5.624225182471081</c:v>
                </c:pt>
                <c:pt idx="224">
                  <c:v>6.176465500427603</c:v>
                </c:pt>
                <c:pt idx="225">
                  <c:v>7.14131074699694</c:v>
                </c:pt>
                <c:pt idx="226">
                  <c:v>7.694090331035893</c:v>
                </c:pt>
                <c:pt idx="227">
                  <c:v>7.697435348992045</c:v>
                </c:pt>
                <c:pt idx="228">
                  <c:v>7.572269544432734</c:v>
                </c:pt>
                <c:pt idx="229">
                  <c:v>7.224002646759244</c:v>
                </c:pt>
                <c:pt idx="230">
                  <c:v>6.790390223368941</c:v>
                </c:pt>
                <c:pt idx="231">
                  <c:v>6.382804885364986</c:v>
                </c:pt>
                <c:pt idx="232">
                  <c:v>5.999684386978654</c:v>
                </c:pt>
                <c:pt idx="233">
                  <c:v>5.639560254440875</c:v>
                </c:pt>
                <c:pt idx="234">
                  <c:v>5.301052157426159</c:v>
                </c:pt>
                <c:pt idx="235">
                  <c:v>4.982862618344092</c:v>
                </c:pt>
                <c:pt idx="236">
                  <c:v>4.68377203919952</c:v>
                </c:pt>
                <c:pt idx="237">
                  <c:v>4.402634026959706</c:v>
                </c:pt>
                <c:pt idx="238">
                  <c:v>4.138370999510924</c:v>
                </c:pt>
                <c:pt idx="239">
                  <c:v>3.88997005536245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455672"/>
        <c:axId val="497536600"/>
      </c:scatterChart>
      <c:valAx>
        <c:axId val="474455672"/>
        <c:scaling>
          <c:orientation val="minMax"/>
          <c:max val="220.5"/>
          <c:min val="21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Decimal Day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97536600"/>
        <c:crosses val="autoZero"/>
        <c:crossBetween val="midCat"/>
        <c:majorUnit val="1.0"/>
      </c:valAx>
      <c:valAx>
        <c:axId val="497536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Flux (m</a:t>
                </a:r>
                <a:r>
                  <a:rPr lang="en-US" sz="1000" b="1" i="0" baseline="30000">
                    <a:effectLst/>
                  </a:rPr>
                  <a:t>3</a:t>
                </a:r>
                <a:r>
                  <a:rPr lang="en-US" sz="1000" b="1" i="0" baseline="0">
                    <a:effectLst/>
                  </a:rPr>
                  <a:t> s</a:t>
                </a:r>
                <a:r>
                  <a:rPr lang="en-US" sz="1000" b="1" i="0" baseline="30000">
                    <a:effectLst/>
                  </a:rPr>
                  <a:t>–1</a:t>
                </a:r>
                <a:r>
                  <a:rPr lang="en-US" sz="1000" b="1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74455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0538237514831"/>
          <c:y val="0.0513833992094862"/>
          <c:w val="0.801874435846925"/>
          <c:h val="0.753570694967477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Model!$J$1</c:f>
              <c:strCache>
                <c:ptCount val="1"/>
                <c:pt idx="0">
                  <c:v>R1 recession</c:v>
                </c:pt>
              </c:strCache>
            </c:strRef>
          </c:tx>
          <c:marker>
            <c:symbol val="none"/>
          </c:marker>
          <c:xVal>
            <c:numRef>
              <c:f>Model!$C$2:$C$243</c:f>
              <c:numCache>
                <c:formatCode>0.00</c:formatCode>
                <c:ptCount val="242"/>
                <c:pt idx="0">
                  <c:v>210.25</c:v>
                </c:pt>
                <c:pt idx="1">
                  <c:v>210.2916666666667</c:v>
                </c:pt>
                <c:pt idx="2">
                  <c:v>210.3333333333333</c:v>
                </c:pt>
                <c:pt idx="3">
                  <c:v>210.375</c:v>
                </c:pt>
                <c:pt idx="4">
                  <c:v>210.4166666666667</c:v>
                </c:pt>
                <c:pt idx="5">
                  <c:v>210.4583333333333</c:v>
                </c:pt>
                <c:pt idx="6">
                  <c:v>210.5</c:v>
                </c:pt>
                <c:pt idx="7">
                  <c:v>210.5416666666667</c:v>
                </c:pt>
                <c:pt idx="8">
                  <c:v>210.5833333333333</c:v>
                </c:pt>
                <c:pt idx="9">
                  <c:v>210.625</c:v>
                </c:pt>
                <c:pt idx="10">
                  <c:v>210.6666666666667</c:v>
                </c:pt>
                <c:pt idx="11">
                  <c:v>210.7083333333333</c:v>
                </c:pt>
                <c:pt idx="12">
                  <c:v>210.75</c:v>
                </c:pt>
                <c:pt idx="13">
                  <c:v>210.7916666666667</c:v>
                </c:pt>
                <c:pt idx="14">
                  <c:v>210.8333333333333</c:v>
                </c:pt>
                <c:pt idx="15">
                  <c:v>210.875</c:v>
                </c:pt>
                <c:pt idx="16">
                  <c:v>210.9166666666667</c:v>
                </c:pt>
                <c:pt idx="17">
                  <c:v>210.9583333333333</c:v>
                </c:pt>
                <c:pt idx="18">
                  <c:v>211.0</c:v>
                </c:pt>
                <c:pt idx="19">
                  <c:v>211.0416666666667</c:v>
                </c:pt>
                <c:pt idx="20">
                  <c:v>211.0833333333333</c:v>
                </c:pt>
                <c:pt idx="21">
                  <c:v>211.125</c:v>
                </c:pt>
                <c:pt idx="22">
                  <c:v>211.1666666666667</c:v>
                </c:pt>
                <c:pt idx="23">
                  <c:v>211.2083333333333</c:v>
                </c:pt>
                <c:pt idx="24">
                  <c:v>211.25</c:v>
                </c:pt>
                <c:pt idx="25">
                  <c:v>211.2916666666667</c:v>
                </c:pt>
                <c:pt idx="26">
                  <c:v>211.3333333333333</c:v>
                </c:pt>
                <c:pt idx="27">
                  <c:v>211.375</c:v>
                </c:pt>
                <c:pt idx="28">
                  <c:v>211.4166666666667</c:v>
                </c:pt>
                <c:pt idx="29">
                  <c:v>211.4583333333333</c:v>
                </c:pt>
                <c:pt idx="30">
                  <c:v>211.5</c:v>
                </c:pt>
                <c:pt idx="31">
                  <c:v>211.5416666666667</c:v>
                </c:pt>
                <c:pt idx="32">
                  <c:v>211.5833333333333</c:v>
                </c:pt>
                <c:pt idx="33">
                  <c:v>211.625</c:v>
                </c:pt>
                <c:pt idx="34">
                  <c:v>211.6666666666667</c:v>
                </c:pt>
                <c:pt idx="35">
                  <c:v>211.7083333333333</c:v>
                </c:pt>
                <c:pt idx="36">
                  <c:v>211.75</c:v>
                </c:pt>
                <c:pt idx="37">
                  <c:v>211.7916666666667</c:v>
                </c:pt>
                <c:pt idx="38">
                  <c:v>211.8333333333333</c:v>
                </c:pt>
                <c:pt idx="39">
                  <c:v>211.875</c:v>
                </c:pt>
                <c:pt idx="40">
                  <c:v>211.9166666666667</c:v>
                </c:pt>
                <c:pt idx="41">
                  <c:v>211.9583333333333</c:v>
                </c:pt>
                <c:pt idx="42">
                  <c:v>212.0</c:v>
                </c:pt>
                <c:pt idx="43">
                  <c:v>212.0416666666667</c:v>
                </c:pt>
                <c:pt idx="44">
                  <c:v>212.0833333333333</c:v>
                </c:pt>
                <c:pt idx="45">
                  <c:v>212.125</c:v>
                </c:pt>
                <c:pt idx="46">
                  <c:v>212.1666666666667</c:v>
                </c:pt>
                <c:pt idx="47">
                  <c:v>212.2083333333333</c:v>
                </c:pt>
                <c:pt idx="48">
                  <c:v>212.25</c:v>
                </c:pt>
                <c:pt idx="49">
                  <c:v>212.2916666666667</c:v>
                </c:pt>
                <c:pt idx="50">
                  <c:v>212.3333333333333</c:v>
                </c:pt>
                <c:pt idx="51">
                  <c:v>212.375</c:v>
                </c:pt>
                <c:pt idx="52">
                  <c:v>212.4166666666667</c:v>
                </c:pt>
                <c:pt idx="53">
                  <c:v>212.4583333333333</c:v>
                </c:pt>
                <c:pt idx="54">
                  <c:v>212.5</c:v>
                </c:pt>
                <c:pt idx="55">
                  <c:v>212.5416666666667</c:v>
                </c:pt>
                <c:pt idx="56">
                  <c:v>212.5833333333333</c:v>
                </c:pt>
                <c:pt idx="57">
                  <c:v>212.625</c:v>
                </c:pt>
                <c:pt idx="58">
                  <c:v>212.6666666666667</c:v>
                </c:pt>
                <c:pt idx="59">
                  <c:v>212.7083333333333</c:v>
                </c:pt>
                <c:pt idx="60">
                  <c:v>212.75</c:v>
                </c:pt>
                <c:pt idx="61">
                  <c:v>212.7916666666667</c:v>
                </c:pt>
                <c:pt idx="62">
                  <c:v>212.8333333333333</c:v>
                </c:pt>
                <c:pt idx="63">
                  <c:v>212.875</c:v>
                </c:pt>
                <c:pt idx="64">
                  <c:v>212.9166666666667</c:v>
                </c:pt>
                <c:pt idx="65">
                  <c:v>212.9583333333333</c:v>
                </c:pt>
                <c:pt idx="66">
                  <c:v>213.0</c:v>
                </c:pt>
                <c:pt idx="67">
                  <c:v>213.0416666666667</c:v>
                </c:pt>
                <c:pt idx="68">
                  <c:v>213.0833333333333</c:v>
                </c:pt>
                <c:pt idx="69">
                  <c:v>213.125</c:v>
                </c:pt>
                <c:pt idx="70">
                  <c:v>213.1666666666667</c:v>
                </c:pt>
                <c:pt idx="71">
                  <c:v>213.2083333333333</c:v>
                </c:pt>
                <c:pt idx="72">
                  <c:v>213.25</c:v>
                </c:pt>
                <c:pt idx="73">
                  <c:v>213.2916666666667</c:v>
                </c:pt>
                <c:pt idx="74">
                  <c:v>213.3333333333333</c:v>
                </c:pt>
                <c:pt idx="75">
                  <c:v>213.375</c:v>
                </c:pt>
                <c:pt idx="76">
                  <c:v>213.4166666666667</c:v>
                </c:pt>
                <c:pt idx="77">
                  <c:v>213.4583333333333</c:v>
                </c:pt>
                <c:pt idx="78">
                  <c:v>213.5</c:v>
                </c:pt>
                <c:pt idx="79">
                  <c:v>213.5416666666667</c:v>
                </c:pt>
                <c:pt idx="80">
                  <c:v>213.5833333333333</c:v>
                </c:pt>
                <c:pt idx="81">
                  <c:v>213.625</c:v>
                </c:pt>
                <c:pt idx="82">
                  <c:v>213.6666666666667</c:v>
                </c:pt>
                <c:pt idx="83">
                  <c:v>213.7083333333333</c:v>
                </c:pt>
                <c:pt idx="84">
                  <c:v>213.75</c:v>
                </c:pt>
                <c:pt idx="85">
                  <c:v>213.7916666666667</c:v>
                </c:pt>
                <c:pt idx="86">
                  <c:v>213.8333333333333</c:v>
                </c:pt>
                <c:pt idx="87">
                  <c:v>213.875</c:v>
                </c:pt>
                <c:pt idx="88">
                  <c:v>213.9166666666667</c:v>
                </c:pt>
                <c:pt idx="89">
                  <c:v>213.9583333333333</c:v>
                </c:pt>
                <c:pt idx="90">
                  <c:v>214.0</c:v>
                </c:pt>
                <c:pt idx="91">
                  <c:v>214.0416666666667</c:v>
                </c:pt>
                <c:pt idx="92">
                  <c:v>214.0833333333333</c:v>
                </c:pt>
                <c:pt idx="93">
                  <c:v>214.125</c:v>
                </c:pt>
                <c:pt idx="94">
                  <c:v>214.1666666666667</c:v>
                </c:pt>
                <c:pt idx="95">
                  <c:v>214.2083333333333</c:v>
                </c:pt>
                <c:pt idx="96">
                  <c:v>214.25</c:v>
                </c:pt>
                <c:pt idx="97">
                  <c:v>214.2916666666667</c:v>
                </c:pt>
                <c:pt idx="98">
                  <c:v>214.3333333333333</c:v>
                </c:pt>
                <c:pt idx="99">
                  <c:v>214.375</c:v>
                </c:pt>
                <c:pt idx="100">
                  <c:v>214.4166666666667</c:v>
                </c:pt>
                <c:pt idx="101">
                  <c:v>214.4583333333333</c:v>
                </c:pt>
                <c:pt idx="102">
                  <c:v>214.5</c:v>
                </c:pt>
                <c:pt idx="103">
                  <c:v>214.5416666666667</c:v>
                </c:pt>
                <c:pt idx="104">
                  <c:v>214.5833333333333</c:v>
                </c:pt>
                <c:pt idx="105">
                  <c:v>214.625</c:v>
                </c:pt>
                <c:pt idx="106">
                  <c:v>214.6666666666667</c:v>
                </c:pt>
                <c:pt idx="107">
                  <c:v>214.7083333333333</c:v>
                </c:pt>
                <c:pt idx="108">
                  <c:v>214.75</c:v>
                </c:pt>
                <c:pt idx="109">
                  <c:v>214.7916666666667</c:v>
                </c:pt>
                <c:pt idx="110">
                  <c:v>214.8333333333333</c:v>
                </c:pt>
                <c:pt idx="111">
                  <c:v>214.875</c:v>
                </c:pt>
                <c:pt idx="112">
                  <c:v>214.9166666666667</c:v>
                </c:pt>
                <c:pt idx="113">
                  <c:v>214.9583333333333</c:v>
                </c:pt>
                <c:pt idx="114">
                  <c:v>215.0</c:v>
                </c:pt>
                <c:pt idx="115">
                  <c:v>215.0416666666667</c:v>
                </c:pt>
                <c:pt idx="116">
                  <c:v>215.0833333333333</c:v>
                </c:pt>
                <c:pt idx="117">
                  <c:v>215.125</c:v>
                </c:pt>
                <c:pt idx="118">
                  <c:v>215.1666666666667</c:v>
                </c:pt>
                <c:pt idx="119">
                  <c:v>215.2083333333333</c:v>
                </c:pt>
                <c:pt idx="120">
                  <c:v>215.25</c:v>
                </c:pt>
                <c:pt idx="121">
                  <c:v>215.2916666666667</c:v>
                </c:pt>
                <c:pt idx="122">
                  <c:v>215.3333333333333</c:v>
                </c:pt>
                <c:pt idx="123">
                  <c:v>215.375</c:v>
                </c:pt>
                <c:pt idx="124">
                  <c:v>215.4166666666667</c:v>
                </c:pt>
                <c:pt idx="125">
                  <c:v>215.4583333333333</c:v>
                </c:pt>
                <c:pt idx="126">
                  <c:v>215.5</c:v>
                </c:pt>
                <c:pt idx="127">
                  <c:v>215.5416666666667</c:v>
                </c:pt>
                <c:pt idx="128">
                  <c:v>215.5833333333333</c:v>
                </c:pt>
                <c:pt idx="129">
                  <c:v>215.625</c:v>
                </c:pt>
                <c:pt idx="130">
                  <c:v>215.6666666666667</c:v>
                </c:pt>
                <c:pt idx="131">
                  <c:v>215.7083333333333</c:v>
                </c:pt>
                <c:pt idx="132">
                  <c:v>215.75</c:v>
                </c:pt>
                <c:pt idx="133">
                  <c:v>215.7916666666667</c:v>
                </c:pt>
                <c:pt idx="134">
                  <c:v>215.8333333333333</c:v>
                </c:pt>
                <c:pt idx="135">
                  <c:v>215.875</c:v>
                </c:pt>
                <c:pt idx="136">
                  <c:v>215.9166666666667</c:v>
                </c:pt>
                <c:pt idx="137">
                  <c:v>215.9583333333333</c:v>
                </c:pt>
                <c:pt idx="138">
                  <c:v>216.0</c:v>
                </c:pt>
                <c:pt idx="139">
                  <c:v>216.0416666666667</c:v>
                </c:pt>
                <c:pt idx="140">
                  <c:v>216.0833333333333</c:v>
                </c:pt>
                <c:pt idx="141">
                  <c:v>216.125</c:v>
                </c:pt>
                <c:pt idx="142">
                  <c:v>216.1666666666667</c:v>
                </c:pt>
                <c:pt idx="143">
                  <c:v>216.2083333333333</c:v>
                </c:pt>
                <c:pt idx="144">
                  <c:v>216.25</c:v>
                </c:pt>
                <c:pt idx="145">
                  <c:v>216.2916666666667</c:v>
                </c:pt>
                <c:pt idx="146">
                  <c:v>216.3333333333333</c:v>
                </c:pt>
                <c:pt idx="147">
                  <c:v>216.375</c:v>
                </c:pt>
                <c:pt idx="148">
                  <c:v>216.4166666666667</c:v>
                </c:pt>
                <c:pt idx="149">
                  <c:v>216.4583333333333</c:v>
                </c:pt>
                <c:pt idx="150">
                  <c:v>216.5</c:v>
                </c:pt>
                <c:pt idx="151">
                  <c:v>216.5416666666667</c:v>
                </c:pt>
                <c:pt idx="152">
                  <c:v>216.5833333333333</c:v>
                </c:pt>
                <c:pt idx="153">
                  <c:v>216.625</c:v>
                </c:pt>
                <c:pt idx="154">
                  <c:v>216.6666666666667</c:v>
                </c:pt>
                <c:pt idx="155">
                  <c:v>216.7083333333333</c:v>
                </c:pt>
                <c:pt idx="156">
                  <c:v>216.75</c:v>
                </c:pt>
                <c:pt idx="157">
                  <c:v>216.7916666666667</c:v>
                </c:pt>
                <c:pt idx="158">
                  <c:v>216.8333333333333</c:v>
                </c:pt>
                <c:pt idx="159">
                  <c:v>216.875</c:v>
                </c:pt>
                <c:pt idx="160">
                  <c:v>216.9166666666667</c:v>
                </c:pt>
                <c:pt idx="161">
                  <c:v>216.9583333333333</c:v>
                </c:pt>
                <c:pt idx="162">
                  <c:v>217.0</c:v>
                </c:pt>
                <c:pt idx="163">
                  <c:v>217.0416666666667</c:v>
                </c:pt>
                <c:pt idx="164">
                  <c:v>217.0833333333333</c:v>
                </c:pt>
                <c:pt idx="165">
                  <c:v>217.125</c:v>
                </c:pt>
                <c:pt idx="166">
                  <c:v>217.1666666666667</c:v>
                </c:pt>
                <c:pt idx="167">
                  <c:v>217.2083333333333</c:v>
                </c:pt>
                <c:pt idx="168">
                  <c:v>217.25</c:v>
                </c:pt>
                <c:pt idx="169">
                  <c:v>217.2916666666667</c:v>
                </c:pt>
                <c:pt idx="170">
                  <c:v>217.3333333333333</c:v>
                </c:pt>
                <c:pt idx="171">
                  <c:v>217.375</c:v>
                </c:pt>
                <c:pt idx="172">
                  <c:v>217.4166666666667</c:v>
                </c:pt>
                <c:pt idx="173">
                  <c:v>217.4583333333333</c:v>
                </c:pt>
                <c:pt idx="174">
                  <c:v>217.5</c:v>
                </c:pt>
                <c:pt idx="175">
                  <c:v>217.5416666666667</c:v>
                </c:pt>
                <c:pt idx="176">
                  <c:v>217.5833333333333</c:v>
                </c:pt>
                <c:pt idx="177">
                  <c:v>217.625</c:v>
                </c:pt>
                <c:pt idx="178">
                  <c:v>217.6666666666667</c:v>
                </c:pt>
                <c:pt idx="179">
                  <c:v>217.7083333333333</c:v>
                </c:pt>
                <c:pt idx="180">
                  <c:v>217.75</c:v>
                </c:pt>
                <c:pt idx="181">
                  <c:v>217.7916666666667</c:v>
                </c:pt>
                <c:pt idx="182">
                  <c:v>217.8333333333333</c:v>
                </c:pt>
                <c:pt idx="183">
                  <c:v>217.875</c:v>
                </c:pt>
                <c:pt idx="184">
                  <c:v>217.9166666666667</c:v>
                </c:pt>
                <c:pt idx="185">
                  <c:v>217.9583333333333</c:v>
                </c:pt>
                <c:pt idx="186">
                  <c:v>218.0</c:v>
                </c:pt>
                <c:pt idx="187">
                  <c:v>218.0416666666667</c:v>
                </c:pt>
                <c:pt idx="188">
                  <c:v>218.0833333333333</c:v>
                </c:pt>
                <c:pt idx="189">
                  <c:v>218.125</c:v>
                </c:pt>
                <c:pt idx="190">
                  <c:v>218.1666666666667</c:v>
                </c:pt>
                <c:pt idx="191">
                  <c:v>218.2083333333333</c:v>
                </c:pt>
                <c:pt idx="192">
                  <c:v>218.25</c:v>
                </c:pt>
                <c:pt idx="193">
                  <c:v>218.2916666666667</c:v>
                </c:pt>
                <c:pt idx="194">
                  <c:v>218.3333333333333</c:v>
                </c:pt>
                <c:pt idx="195">
                  <c:v>218.375</c:v>
                </c:pt>
                <c:pt idx="196">
                  <c:v>218.4166666666667</c:v>
                </c:pt>
                <c:pt idx="197">
                  <c:v>218.4583333333333</c:v>
                </c:pt>
                <c:pt idx="198">
                  <c:v>218.5</c:v>
                </c:pt>
                <c:pt idx="199">
                  <c:v>218.5416666666667</c:v>
                </c:pt>
                <c:pt idx="200">
                  <c:v>218.5833333333333</c:v>
                </c:pt>
                <c:pt idx="201">
                  <c:v>218.625</c:v>
                </c:pt>
                <c:pt idx="202">
                  <c:v>218.6666666666667</c:v>
                </c:pt>
                <c:pt idx="203">
                  <c:v>218.7083333333333</c:v>
                </c:pt>
                <c:pt idx="204">
                  <c:v>218.75</c:v>
                </c:pt>
                <c:pt idx="205">
                  <c:v>218.7916666666667</c:v>
                </c:pt>
                <c:pt idx="206">
                  <c:v>218.8333333333333</c:v>
                </c:pt>
                <c:pt idx="207">
                  <c:v>218.875</c:v>
                </c:pt>
                <c:pt idx="208">
                  <c:v>218.9166666666667</c:v>
                </c:pt>
                <c:pt idx="209">
                  <c:v>218.9583333333333</c:v>
                </c:pt>
                <c:pt idx="210">
                  <c:v>219.0</c:v>
                </c:pt>
                <c:pt idx="211">
                  <c:v>219.0416666666667</c:v>
                </c:pt>
                <c:pt idx="212">
                  <c:v>219.0833333333333</c:v>
                </c:pt>
                <c:pt idx="213">
                  <c:v>219.125</c:v>
                </c:pt>
                <c:pt idx="214">
                  <c:v>219.1666666666667</c:v>
                </c:pt>
                <c:pt idx="215">
                  <c:v>219.2083333333333</c:v>
                </c:pt>
                <c:pt idx="216">
                  <c:v>219.25</c:v>
                </c:pt>
                <c:pt idx="217">
                  <c:v>219.2916666666667</c:v>
                </c:pt>
                <c:pt idx="218">
                  <c:v>219.3333333333333</c:v>
                </c:pt>
                <c:pt idx="219">
                  <c:v>219.375</c:v>
                </c:pt>
                <c:pt idx="220">
                  <c:v>219.4166666666667</c:v>
                </c:pt>
                <c:pt idx="221">
                  <c:v>219.4583333333333</c:v>
                </c:pt>
                <c:pt idx="222">
                  <c:v>219.5</c:v>
                </c:pt>
                <c:pt idx="223">
                  <c:v>219.5416666666667</c:v>
                </c:pt>
                <c:pt idx="224">
                  <c:v>219.5833333333333</c:v>
                </c:pt>
                <c:pt idx="225">
                  <c:v>219.625</c:v>
                </c:pt>
                <c:pt idx="226">
                  <c:v>219.6666666666667</c:v>
                </c:pt>
                <c:pt idx="227">
                  <c:v>219.7083333333333</c:v>
                </c:pt>
                <c:pt idx="228">
                  <c:v>219.75</c:v>
                </c:pt>
                <c:pt idx="229">
                  <c:v>219.7916666666667</c:v>
                </c:pt>
                <c:pt idx="230">
                  <c:v>219.8333333333333</c:v>
                </c:pt>
                <c:pt idx="231">
                  <c:v>219.875</c:v>
                </c:pt>
                <c:pt idx="232">
                  <c:v>219.9166666666667</c:v>
                </c:pt>
                <c:pt idx="233">
                  <c:v>219.9583333333333</c:v>
                </c:pt>
                <c:pt idx="234">
                  <c:v>220.0</c:v>
                </c:pt>
                <c:pt idx="235">
                  <c:v>220.0416666666667</c:v>
                </c:pt>
                <c:pt idx="236">
                  <c:v>220.0833333333333</c:v>
                </c:pt>
                <c:pt idx="237">
                  <c:v>220.125</c:v>
                </c:pt>
                <c:pt idx="238">
                  <c:v>220.1666666666667</c:v>
                </c:pt>
                <c:pt idx="239">
                  <c:v>220.2083333333333</c:v>
                </c:pt>
              </c:numCache>
            </c:numRef>
          </c:xVal>
          <c:yVal>
            <c:numRef>
              <c:f>Model!$J$2:$J$243</c:f>
              <c:numCache>
                <c:formatCode>0.00</c:formatCode>
                <c:ptCount val="242"/>
                <c:pt idx="1">
                  <c:v>1.797483646221376</c:v>
                </c:pt>
                <c:pt idx="2">
                  <c:v>1.797483646221376</c:v>
                </c:pt>
                <c:pt idx="3">
                  <c:v>1.868285939098438</c:v>
                </c:pt>
                <c:pt idx="4">
                  <c:v>2.067529940117911</c:v>
                </c:pt>
                <c:pt idx="5">
                  <c:v>2.475704810409523</c:v>
                </c:pt>
                <c:pt idx="6">
                  <c:v>3.08712533774563</c:v>
                </c:pt>
                <c:pt idx="7">
                  <c:v>3.624476648406245</c:v>
                </c:pt>
                <c:pt idx="8">
                  <c:v>4.465054003482708</c:v>
                </c:pt>
                <c:pt idx="9">
                  <c:v>5.110480159296973</c:v>
                </c:pt>
                <c:pt idx="10">
                  <c:v>5.298650619016333</c:v>
                </c:pt>
                <c:pt idx="11">
                  <c:v>5.091997080695115</c:v>
                </c:pt>
                <c:pt idx="12">
                  <c:v>4.78635583137372</c:v>
                </c:pt>
                <c:pt idx="13">
                  <c:v>4.580491872091593</c:v>
                </c:pt>
                <c:pt idx="14">
                  <c:v>4.398645651334465</c:v>
                </c:pt>
                <c:pt idx="15">
                  <c:v>4.17667646484487</c:v>
                </c:pt>
                <c:pt idx="16">
                  <c:v>3.925976279338836</c:v>
                </c:pt>
                <c:pt idx="17">
                  <c:v>3.690324083195102</c:v>
                </c:pt>
                <c:pt idx="18">
                  <c:v>3.468816638215458</c:v>
                </c:pt>
                <c:pt idx="19">
                  <c:v>3.260604922032329</c:v>
                </c:pt>
                <c:pt idx="20">
                  <c:v>3.064890873866102</c:v>
                </c:pt>
                <c:pt idx="21">
                  <c:v>2.880924335614611</c:v>
                </c:pt>
                <c:pt idx="22">
                  <c:v>2.749274263119182</c:v>
                </c:pt>
                <c:pt idx="23">
                  <c:v>2.622836116445845</c:v>
                </c:pt>
                <c:pt idx="24">
                  <c:v>2.519395082400261</c:v>
                </c:pt>
                <c:pt idx="25">
                  <c:v>2.490675132228069</c:v>
                </c:pt>
                <c:pt idx="26">
                  <c:v>2.535888586897526</c:v>
                </c:pt>
                <c:pt idx="27">
                  <c:v>2.640757152614239</c:v>
                </c:pt>
                <c:pt idx="28">
                  <c:v>2.75194429002729</c:v>
                </c:pt>
                <c:pt idx="29">
                  <c:v>2.880084105854257</c:v>
                </c:pt>
                <c:pt idx="30">
                  <c:v>3.116050056887988</c:v>
                </c:pt>
                <c:pt idx="31">
                  <c:v>3.384504138059016</c:v>
                </c:pt>
                <c:pt idx="32">
                  <c:v>3.650312767096952</c:v>
                </c:pt>
                <c:pt idx="33">
                  <c:v>3.994261165632232</c:v>
                </c:pt>
                <c:pt idx="34">
                  <c:v>3.99727378285068</c:v>
                </c:pt>
                <c:pt idx="35">
                  <c:v>3.818090813275741</c:v>
                </c:pt>
                <c:pt idx="36">
                  <c:v>3.739795170126308</c:v>
                </c:pt>
                <c:pt idx="37">
                  <c:v>3.597059646512572</c:v>
                </c:pt>
                <c:pt idx="38">
                  <c:v>3.381150291730774</c:v>
                </c:pt>
                <c:pt idx="39">
                  <c:v>3.238109160022492</c:v>
                </c:pt>
                <c:pt idx="40">
                  <c:v>3.077265332475395</c:v>
                </c:pt>
                <c:pt idx="41">
                  <c:v>2.892556031624263</c:v>
                </c:pt>
                <c:pt idx="42">
                  <c:v>2.718933693428207</c:v>
                </c:pt>
                <c:pt idx="43">
                  <c:v>2.555732835746649</c:v>
                </c:pt>
                <c:pt idx="44">
                  <c:v>2.402327921236627</c:v>
                </c:pt>
                <c:pt idx="45">
                  <c:v>2.258130959712406</c:v>
                </c:pt>
                <c:pt idx="46">
                  <c:v>2.122589254420697</c:v>
                </c:pt>
                <c:pt idx="47">
                  <c:v>2.02288516162144</c:v>
                </c:pt>
                <c:pt idx="48">
                  <c:v>1.965526347596157</c:v>
                </c:pt>
                <c:pt idx="49">
                  <c:v>1.909691328267349</c:v>
                </c:pt>
                <c:pt idx="50">
                  <c:v>1.915953194701444</c:v>
                </c:pt>
                <c:pt idx="51">
                  <c:v>2.017416712902521</c:v>
                </c:pt>
                <c:pt idx="52">
                  <c:v>2.132928082803344</c:v>
                </c:pt>
                <c:pt idx="53">
                  <c:v>2.317792629153891</c:v>
                </c:pt>
                <c:pt idx="54">
                  <c:v>2.536883857019736</c:v>
                </c:pt>
                <c:pt idx="55">
                  <c:v>2.893318722970475</c:v>
                </c:pt>
                <c:pt idx="56">
                  <c:v>3.172883874234476</c:v>
                </c:pt>
                <c:pt idx="57">
                  <c:v>3.702629544678924</c:v>
                </c:pt>
                <c:pt idx="58">
                  <c:v>4.311010978283109</c:v>
                </c:pt>
                <c:pt idx="59">
                  <c:v>4.781320000253836</c:v>
                </c:pt>
                <c:pt idx="60">
                  <c:v>4.898091626788129</c:v>
                </c:pt>
                <c:pt idx="61">
                  <c:v>4.737623698232138</c:v>
                </c:pt>
                <c:pt idx="62">
                  <c:v>4.767570894383033</c:v>
                </c:pt>
                <c:pt idx="63">
                  <c:v>4.495659197899593</c:v>
                </c:pt>
                <c:pt idx="64">
                  <c:v>4.225812441903089</c:v>
                </c:pt>
                <c:pt idx="65">
                  <c:v>3.97216292607013</c:v>
                </c:pt>
                <c:pt idx="66">
                  <c:v>3.733738429749235</c:v>
                </c:pt>
                <c:pt idx="67">
                  <c:v>3.509625088711719</c:v>
                </c:pt>
                <c:pt idx="68">
                  <c:v>3.298963892374755</c:v>
                </c:pt>
                <c:pt idx="69">
                  <c:v>3.100947391274572</c:v>
                </c:pt>
                <c:pt idx="70">
                  <c:v>2.914816602169779</c:v>
                </c:pt>
                <c:pt idx="71">
                  <c:v>2.766142013830251</c:v>
                </c:pt>
                <c:pt idx="72">
                  <c:v>2.646778253259361</c:v>
                </c:pt>
                <c:pt idx="73">
                  <c:v>2.630202202010502</c:v>
                </c:pt>
                <c:pt idx="74">
                  <c:v>2.7954785640728</c:v>
                </c:pt>
                <c:pt idx="75">
                  <c:v>2.947335692587434</c:v>
                </c:pt>
                <c:pt idx="76">
                  <c:v>3.226598163780159</c:v>
                </c:pt>
                <c:pt idx="77">
                  <c:v>3.791270632902135</c:v>
                </c:pt>
                <c:pt idx="78">
                  <c:v>4.26622718178626</c:v>
                </c:pt>
                <c:pt idx="79">
                  <c:v>4.661200069623734</c:v>
                </c:pt>
                <c:pt idx="80">
                  <c:v>4.954721166566984</c:v>
                </c:pt>
                <c:pt idx="81">
                  <c:v>5.30839991397903</c:v>
                </c:pt>
                <c:pt idx="82">
                  <c:v>5.769850511778086</c:v>
                </c:pt>
                <c:pt idx="83">
                  <c:v>6.033435205845196</c:v>
                </c:pt>
                <c:pt idx="84">
                  <c:v>5.92623424797648</c:v>
                </c:pt>
                <c:pt idx="85">
                  <c:v>5.570518875281195</c:v>
                </c:pt>
                <c:pt idx="86">
                  <c:v>5.236154907386513</c:v>
                </c:pt>
                <c:pt idx="87">
                  <c:v>4.921860750855791</c:v>
                </c:pt>
                <c:pt idx="88">
                  <c:v>4.626431738419644</c:v>
                </c:pt>
                <c:pt idx="89">
                  <c:v>4.348735511571513</c:v>
                </c:pt>
                <c:pt idx="90">
                  <c:v>4.087707680317614</c:v>
                </c:pt>
                <c:pt idx="91">
                  <c:v>3.842347743445383</c:v>
                </c:pt>
                <c:pt idx="92">
                  <c:v>3.611715253673104</c:v>
                </c:pt>
                <c:pt idx="93">
                  <c:v>3.394926212982002</c:v>
                </c:pt>
                <c:pt idx="94">
                  <c:v>3.191149684314368</c:v>
                </c:pt>
                <c:pt idx="95">
                  <c:v>3.044774151559216</c:v>
                </c:pt>
                <c:pt idx="96">
                  <c:v>2.928695308152887</c:v>
                </c:pt>
                <c:pt idx="97">
                  <c:v>2.8412143593821</c:v>
                </c:pt>
                <c:pt idx="98">
                  <c:v>2.797246604211487</c:v>
                </c:pt>
                <c:pt idx="99">
                  <c:v>2.781116141985467</c:v>
                </c:pt>
                <c:pt idx="100">
                  <c:v>2.861064272160572</c:v>
                </c:pt>
                <c:pt idx="101">
                  <c:v>3.263816350108087</c:v>
                </c:pt>
                <c:pt idx="102">
                  <c:v>3.830519044649061</c:v>
                </c:pt>
                <c:pt idx="103">
                  <c:v>4.230681829881896</c:v>
                </c:pt>
                <c:pt idx="104">
                  <c:v>4.808826461998102</c:v>
                </c:pt>
                <c:pt idx="105">
                  <c:v>5.394268561453584</c:v>
                </c:pt>
                <c:pt idx="106">
                  <c:v>5.607914320533901</c:v>
                </c:pt>
                <c:pt idx="107">
                  <c:v>5.591944099977479</c:v>
                </c:pt>
                <c:pt idx="108">
                  <c:v>5.256294107692094</c:v>
                </c:pt>
                <c:pt idx="109">
                  <c:v>4.94079111890083</c:v>
                </c:pt>
                <c:pt idx="110">
                  <c:v>4.644225832965757</c:v>
                </c:pt>
                <c:pt idx="111">
                  <c:v>4.365461536124374</c:v>
                </c:pt>
                <c:pt idx="112">
                  <c:v>4.103429744546165</c:v>
                </c:pt>
                <c:pt idx="113">
                  <c:v>3.857126108909663</c:v>
                </c:pt>
                <c:pt idx="114">
                  <c:v>3.625606564802542</c:v>
                </c:pt>
                <c:pt idx="115">
                  <c:v>3.407983714189512</c:v>
                </c:pt>
                <c:pt idx="116">
                  <c:v>3.203423424078415</c:v>
                </c:pt>
                <c:pt idx="117">
                  <c:v>3.011141629347478</c:v>
                </c:pt>
                <c:pt idx="118">
                  <c:v>2.85668524239712</c:v>
                </c:pt>
                <c:pt idx="119">
                  <c:v>2.739452661798198</c:v>
                </c:pt>
                <c:pt idx="120">
                  <c:v>2.59780254804364</c:v>
                </c:pt>
                <c:pt idx="121">
                  <c:v>2.556300554586531</c:v>
                </c:pt>
                <c:pt idx="122">
                  <c:v>2.727310747511647</c:v>
                </c:pt>
                <c:pt idx="123">
                  <c:v>2.810488484406198</c:v>
                </c:pt>
                <c:pt idx="124">
                  <c:v>2.85041536851944</c:v>
                </c:pt>
                <c:pt idx="125">
                  <c:v>2.979017729712874</c:v>
                </c:pt>
                <c:pt idx="126">
                  <c:v>3.22241818950668</c:v>
                </c:pt>
                <c:pt idx="127">
                  <c:v>3.611258085353696</c:v>
                </c:pt>
                <c:pt idx="128">
                  <c:v>3.891513446841086</c:v>
                </c:pt>
                <c:pt idx="129">
                  <c:v>4.065873801154396</c:v>
                </c:pt>
                <c:pt idx="130">
                  <c:v>4.42586559919997</c:v>
                </c:pt>
                <c:pt idx="131">
                  <c:v>4.714060050335359</c:v>
                </c:pt>
                <c:pt idx="132">
                  <c:v>4.926758127901411</c:v>
                </c:pt>
                <c:pt idx="133">
                  <c:v>4.834577281535161</c:v>
                </c:pt>
                <c:pt idx="134">
                  <c:v>4.544387358632157</c:v>
                </c:pt>
                <c:pt idx="135">
                  <c:v>4.271615751013112</c:v>
                </c:pt>
                <c:pt idx="136">
                  <c:v>4.015216944401391</c:v>
                </c:pt>
                <c:pt idx="137">
                  <c:v>3.774208180308434</c:v>
                </c:pt>
                <c:pt idx="138">
                  <c:v>3.547665689189993</c:v>
                </c:pt>
                <c:pt idx="139">
                  <c:v>3.334721149702815</c:v>
                </c:pt>
                <c:pt idx="140">
                  <c:v>3.134558360490353</c:v>
                </c:pt>
                <c:pt idx="141">
                  <c:v>2.946410111740708</c:v>
                </c:pt>
                <c:pt idx="142">
                  <c:v>2.774225428875557</c:v>
                </c:pt>
                <c:pt idx="143">
                  <c:v>2.649045163451177</c:v>
                </c:pt>
                <c:pt idx="144">
                  <c:v>2.536710006211021</c:v>
                </c:pt>
                <c:pt idx="145">
                  <c:v>2.473605725152484</c:v>
                </c:pt>
                <c:pt idx="146">
                  <c:v>2.451067963502489</c:v>
                </c:pt>
                <c:pt idx="147">
                  <c:v>2.493484263796636</c:v>
                </c:pt>
                <c:pt idx="148">
                  <c:v>2.5991651326073</c:v>
                </c:pt>
                <c:pt idx="149">
                  <c:v>2.716006292538995</c:v>
                </c:pt>
                <c:pt idx="150">
                  <c:v>2.863171768759883</c:v>
                </c:pt>
                <c:pt idx="151">
                  <c:v>3.095872931755685</c:v>
                </c:pt>
                <c:pt idx="152">
                  <c:v>3.354929338113538</c:v>
                </c:pt>
                <c:pt idx="153">
                  <c:v>3.510023102997649</c:v>
                </c:pt>
                <c:pt idx="154">
                  <c:v>3.676709393083798</c:v>
                </c:pt>
                <c:pt idx="155">
                  <c:v>3.868549359609291</c:v>
                </c:pt>
                <c:pt idx="156">
                  <c:v>3.978025503889935</c:v>
                </c:pt>
                <c:pt idx="157">
                  <c:v>3.968786484613545</c:v>
                </c:pt>
                <c:pt idx="158">
                  <c:v>3.866238776503292</c:v>
                </c:pt>
                <c:pt idx="159">
                  <c:v>3.70147154216977</c:v>
                </c:pt>
                <c:pt idx="160">
                  <c:v>3.580542068675462</c:v>
                </c:pt>
                <c:pt idx="161">
                  <c:v>3.52514524834203</c:v>
                </c:pt>
                <c:pt idx="162">
                  <c:v>3.313552472331335</c:v>
                </c:pt>
                <c:pt idx="163">
                  <c:v>3.114660308552424</c:v>
                </c:pt>
                <c:pt idx="164">
                  <c:v>2.927706417410804</c:v>
                </c:pt>
                <c:pt idx="165">
                  <c:v>2.751974217866504</c:v>
                </c:pt>
                <c:pt idx="166">
                  <c:v>2.586790140829649</c:v>
                </c:pt>
                <c:pt idx="167">
                  <c:v>2.479079857437914</c:v>
                </c:pt>
                <c:pt idx="168">
                  <c:v>2.408216121478852</c:v>
                </c:pt>
                <c:pt idx="169">
                  <c:v>2.364238946054205</c:v>
                </c:pt>
                <c:pt idx="170">
                  <c:v>2.379650701898085</c:v>
                </c:pt>
                <c:pt idx="171">
                  <c:v>2.474584123216082</c:v>
                </c:pt>
                <c:pt idx="172">
                  <c:v>2.650438589755341</c:v>
                </c:pt>
                <c:pt idx="173">
                  <c:v>3.007483890156106</c:v>
                </c:pt>
                <c:pt idx="174">
                  <c:v>3.587139885709288</c:v>
                </c:pt>
                <c:pt idx="175">
                  <c:v>4.032869624957776</c:v>
                </c:pt>
                <c:pt idx="176">
                  <c:v>4.42676622483637</c:v>
                </c:pt>
                <c:pt idx="177">
                  <c:v>4.777372189333252</c:v>
                </c:pt>
                <c:pt idx="178">
                  <c:v>4.895954426689458</c:v>
                </c:pt>
                <c:pt idx="179">
                  <c:v>4.830331601603105</c:v>
                </c:pt>
                <c:pt idx="180">
                  <c:v>4.816392726477938</c:v>
                </c:pt>
                <c:pt idx="181">
                  <c:v>4.752989189749293</c:v>
                </c:pt>
                <c:pt idx="182">
                  <c:v>4.528276917063745</c:v>
                </c:pt>
                <c:pt idx="183">
                  <c:v>4.256472320110664</c:v>
                </c:pt>
                <c:pt idx="184">
                  <c:v>4.000982480465477</c:v>
                </c:pt>
                <c:pt idx="185">
                  <c:v>3.760828123645707</c:v>
                </c:pt>
                <c:pt idx="186">
                  <c:v>3.535088754989746</c:v>
                </c:pt>
                <c:pt idx="187">
                  <c:v>3.322899131465927</c:v>
                </c:pt>
                <c:pt idx="188">
                  <c:v>3.123445945257191</c:v>
                </c:pt>
                <c:pt idx="189">
                  <c:v>2.935964706409754</c:v>
                </c:pt>
                <c:pt idx="190">
                  <c:v>2.759736812597195</c:v>
                </c:pt>
                <c:pt idx="191">
                  <c:v>2.59408679476857</c:v>
                </c:pt>
                <c:pt idx="192">
                  <c:v>2.453608004347318</c:v>
                </c:pt>
                <c:pt idx="193">
                  <c:v>2.477959264883574</c:v>
                </c:pt>
                <c:pt idx="194">
                  <c:v>2.478737583582258</c:v>
                </c:pt>
                <c:pt idx="195">
                  <c:v>2.700203038563081</c:v>
                </c:pt>
                <c:pt idx="196">
                  <c:v>3.20391753583632</c:v>
                </c:pt>
                <c:pt idx="197">
                  <c:v>3.816945457016767</c:v>
                </c:pt>
                <c:pt idx="198">
                  <c:v>4.72354262824553</c:v>
                </c:pt>
                <c:pt idx="199">
                  <c:v>5.474058177823335</c:v>
                </c:pt>
                <c:pt idx="200">
                  <c:v>5.745002598219753</c:v>
                </c:pt>
                <c:pt idx="201">
                  <c:v>5.848002791462792</c:v>
                </c:pt>
                <c:pt idx="202">
                  <c:v>6.016052666690835</c:v>
                </c:pt>
                <c:pt idx="203">
                  <c:v>5.698956283373504</c:v>
                </c:pt>
                <c:pt idx="204">
                  <c:v>5.359729406795167</c:v>
                </c:pt>
                <c:pt idx="205">
                  <c:v>5.038017833525005</c:v>
                </c:pt>
                <c:pt idx="206">
                  <c:v>4.735616626230549</c:v>
                </c:pt>
                <c:pt idx="207">
                  <c:v>4.451366702475547</c:v>
                </c:pt>
                <c:pt idx="208">
                  <c:v>4.18417855240957</c:v>
                </c:pt>
                <c:pt idx="209">
                  <c:v>3.933028062753816</c:v>
                </c:pt>
                <c:pt idx="210">
                  <c:v>3.696952591447363</c:v>
                </c:pt>
                <c:pt idx="211">
                  <c:v>3.475047277908241</c:v>
                </c:pt>
                <c:pt idx="212">
                  <c:v>3.266461574766833</c:v>
                </c:pt>
                <c:pt idx="213">
                  <c:v>3.07039598777797</c:v>
                </c:pt>
                <c:pt idx="214">
                  <c:v>2.886099011416046</c:v>
                </c:pt>
                <c:pt idx="215">
                  <c:v>2.737703986822655</c:v>
                </c:pt>
                <c:pt idx="216">
                  <c:v>2.62093527395851</c:v>
                </c:pt>
                <c:pt idx="217">
                  <c:v>2.549816227806979</c:v>
                </c:pt>
                <c:pt idx="218">
                  <c:v>2.589828246594821</c:v>
                </c:pt>
                <c:pt idx="219">
                  <c:v>3.110378155065205</c:v>
                </c:pt>
                <c:pt idx="220">
                  <c:v>3.737466665044921</c:v>
                </c:pt>
                <c:pt idx="221">
                  <c:v>3.938844533141423</c:v>
                </c:pt>
                <c:pt idx="222">
                  <c:v>3.991112152907973</c:v>
                </c:pt>
                <c:pt idx="223">
                  <c:v>4.449115511442597</c:v>
                </c:pt>
                <c:pt idx="224">
                  <c:v>4.73535174923318</c:v>
                </c:pt>
                <c:pt idx="225">
                  <c:v>5.200313956611146</c:v>
                </c:pt>
                <c:pt idx="226">
                  <c:v>6.012671477487298</c:v>
                </c:pt>
                <c:pt idx="227">
                  <c:v>6.47808772333348</c:v>
                </c:pt>
                <c:pt idx="228">
                  <c:v>6.480904082230212</c:v>
                </c:pt>
                <c:pt idx="229">
                  <c:v>6.375519946223109</c:v>
                </c:pt>
                <c:pt idx="230">
                  <c:v>6.082294442337151</c:v>
                </c:pt>
                <c:pt idx="231">
                  <c:v>5.717211736546846</c:v>
                </c:pt>
                <c:pt idx="232">
                  <c:v>5.374042698917591</c:v>
                </c:pt>
                <c:pt idx="233">
                  <c:v>5.051471986803303</c:v>
                </c:pt>
                <c:pt idx="234">
                  <c:v>4.748263209482513</c:v>
                </c:pt>
                <c:pt idx="235">
                  <c:v>4.463254189160188</c:v>
                </c:pt>
                <c:pt idx="236">
                  <c:v>4.19535250642245</c:v>
                </c:pt>
                <c:pt idx="237">
                  <c:v>3.943531313070242</c:v>
                </c:pt>
                <c:pt idx="238">
                  <c:v>3.706825396282817</c:v>
                </c:pt>
                <c:pt idx="239">
                  <c:v>3.484327479025273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Model!$L$1</c:f>
              <c:strCache>
                <c:ptCount val="1"/>
                <c:pt idx="0">
                  <c:v>R2 recession</c:v>
                </c:pt>
              </c:strCache>
            </c:strRef>
          </c:tx>
          <c:marker>
            <c:symbol val="none"/>
          </c:marker>
          <c:xVal>
            <c:numRef>
              <c:f>Model!$C$2:$C$243</c:f>
              <c:numCache>
                <c:formatCode>0.00</c:formatCode>
                <c:ptCount val="242"/>
                <c:pt idx="0">
                  <c:v>210.25</c:v>
                </c:pt>
                <c:pt idx="1">
                  <c:v>210.2916666666667</c:v>
                </c:pt>
                <c:pt idx="2">
                  <c:v>210.3333333333333</c:v>
                </c:pt>
                <c:pt idx="3">
                  <c:v>210.375</c:v>
                </c:pt>
                <c:pt idx="4">
                  <c:v>210.4166666666667</c:v>
                </c:pt>
                <c:pt idx="5">
                  <c:v>210.4583333333333</c:v>
                </c:pt>
                <c:pt idx="6">
                  <c:v>210.5</c:v>
                </c:pt>
                <c:pt idx="7">
                  <c:v>210.5416666666667</c:v>
                </c:pt>
                <c:pt idx="8">
                  <c:v>210.5833333333333</c:v>
                </c:pt>
                <c:pt idx="9">
                  <c:v>210.625</c:v>
                </c:pt>
                <c:pt idx="10">
                  <c:v>210.6666666666667</c:v>
                </c:pt>
                <c:pt idx="11">
                  <c:v>210.7083333333333</c:v>
                </c:pt>
                <c:pt idx="12">
                  <c:v>210.75</c:v>
                </c:pt>
                <c:pt idx="13">
                  <c:v>210.7916666666667</c:v>
                </c:pt>
                <c:pt idx="14">
                  <c:v>210.8333333333333</c:v>
                </c:pt>
                <c:pt idx="15">
                  <c:v>210.875</c:v>
                </c:pt>
                <c:pt idx="16">
                  <c:v>210.9166666666667</c:v>
                </c:pt>
                <c:pt idx="17">
                  <c:v>210.9583333333333</c:v>
                </c:pt>
                <c:pt idx="18">
                  <c:v>211.0</c:v>
                </c:pt>
                <c:pt idx="19">
                  <c:v>211.0416666666667</c:v>
                </c:pt>
                <c:pt idx="20">
                  <c:v>211.0833333333333</c:v>
                </c:pt>
                <c:pt idx="21">
                  <c:v>211.125</c:v>
                </c:pt>
                <c:pt idx="22">
                  <c:v>211.1666666666667</c:v>
                </c:pt>
                <c:pt idx="23">
                  <c:v>211.2083333333333</c:v>
                </c:pt>
                <c:pt idx="24">
                  <c:v>211.25</c:v>
                </c:pt>
                <c:pt idx="25">
                  <c:v>211.2916666666667</c:v>
                </c:pt>
                <c:pt idx="26">
                  <c:v>211.3333333333333</c:v>
                </c:pt>
                <c:pt idx="27">
                  <c:v>211.375</c:v>
                </c:pt>
                <c:pt idx="28">
                  <c:v>211.4166666666667</c:v>
                </c:pt>
                <c:pt idx="29">
                  <c:v>211.4583333333333</c:v>
                </c:pt>
                <c:pt idx="30">
                  <c:v>211.5</c:v>
                </c:pt>
                <c:pt idx="31">
                  <c:v>211.5416666666667</c:v>
                </c:pt>
                <c:pt idx="32">
                  <c:v>211.5833333333333</c:v>
                </c:pt>
                <c:pt idx="33">
                  <c:v>211.625</c:v>
                </c:pt>
                <c:pt idx="34">
                  <c:v>211.6666666666667</c:v>
                </c:pt>
                <c:pt idx="35">
                  <c:v>211.7083333333333</c:v>
                </c:pt>
                <c:pt idx="36">
                  <c:v>211.75</c:v>
                </c:pt>
                <c:pt idx="37">
                  <c:v>211.7916666666667</c:v>
                </c:pt>
                <c:pt idx="38">
                  <c:v>211.8333333333333</c:v>
                </c:pt>
                <c:pt idx="39">
                  <c:v>211.875</c:v>
                </c:pt>
                <c:pt idx="40">
                  <c:v>211.9166666666667</c:v>
                </c:pt>
                <c:pt idx="41">
                  <c:v>211.9583333333333</c:v>
                </c:pt>
                <c:pt idx="42">
                  <c:v>212.0</c:v>
                </c:pt>
                <c:pt idx="43">
                  <c:v>212.0416666666667</c:v>
                </c:pt>
                <c:pt idx="44">
                  <c:v>212.0833333333333</c:v>
                </c:pt>
                <c:pt idx="45">
                  <c:v>212.125</c:v>
                </c:pt>
                <c:pt idx="46">
                  <c:v>212.1666666666667</c:v>
                </c:pt>
                <c:pt idx="47">
                  <c:v>212.2083333333333</c:v>
                </c:pt>
                <c:pt idx="48">
                  <c:v>212.25</c:v>
                </c:pt>
                <c:pt idx="49">
                  <c:v>212.2916666666667</c:v>
                </c:pt>
                <c:pt idx="50">
                  <c:v>212.3333333333333</c:v>
                </c:pt>
                <c:pt idx="51">
                  <c:v>212.375</c:v>
                </c:pt>
                <c:pt idx="52">
                  <c:v>212.4166666666667</c:v>
                </c:pt>
                <c:pt idx="53">
                  <c:v>212.4583333333333</c:v>
                </c:pt>
                <c:pt idx="54">
                  <c:v>212.5</c:v>
                </c:pt>
                <c:pt idx="55">
                  <c:v>212.5416666666667</c:v>
                </c:pt>
                <c:pt idx="56">
                  <c:v>212.5833333333333</c:v>
                </c:pt>
                <c:pt idx="57">
                  <c:v>212.625</c:v>
                </c:pt>
                <c:pt idx="58">
                  <c:v>212.6666666666667</c:v>
                </c:pt>
                <c:pt idx="59">
                  <c:v>212.7083333333333</c:v>
                </c:pt>
                <c:pt idx="60">
                  <c:v>212.75</c:v>
                </c:pt>
                <c:pt idx="61">
                  <c:v>212.7916666666667</c:v>
                </c:pt>
                <c:pt idx="62">
                  <c:v>212.8333333333333</c:v>
                </c:pt>
                <c:pt idx="63">
                  <c:v>212.875</c:v>
                </c:pt>
                <c:pt idx="64">
                  <c:v>212.9166666666667</c:v>
                </c:pt>
                <c:pt idx="65">
                  <c:v>212.9583333333333</c:v>
                </c:pt>
                <c:pt idx="66">
                  <c:v>213.0</c:v>
                </c:pt>
                <c:pt idx="67">
                  <c:v>213.0416666666667</c:v>
                </c:pt>
                <c:pt idx="68">
                  <c:v>213.0833333333333</c:v>
                </c:pt>
                <c:pt idx="69">
                  <c:v>213.125</c:v>
                </c:pt>
                <c:pt idx="70">
                  <c:v>213.1666666666667</c:v>
                </c:pt>
                <c:pt idx="71">
                  <c:v>213.2083333333333</c:v>
                </c:pt>
                <c:pt idx="72">
                  <c:v>213.25</c:v>
                </c:pt>
                <c:pt idx="73">
                  <c:v>213.2916666666667</c:v>
                </c:pt>
                <c:pt idx="74">
                  <c:v>213.3333333333333</c:v>
                </c:pt>
                <c:pt idx="75">
                  <c:v>213.375</c:v>
                </c:pt>
                <c:pt idx="76">
                  <c:v>213.4166666666667</c:v>
                </c:pt>
                <c:pt idx="77">
                  <c:v>213.4583333333333</c:v>
                </c:pt>
                <c:pt idx="78">
                  <c:v>213.5</c:v>
                </c:pt>
                <c:pt idx="79">
                  <c:v>213.5416666666667</c:v>
                </c:pt>
                <c:pt idx="80">
                  <c:v>213.5833333333333</c:v>
                </c:pt>
                <c:pt idx="81">
                  <c:v>213.625</c:v>
                </c:pt>
                <c:pt idx="82">
                  <c:v>213.6666666666667</c:v>
                </c:pt>
                <c:pt idx="83">
                  <c:v>213.7083333333333</c:v>
                </c:pt>
                <c:pt idx="84">
                  <c:v>213.75</c:v>
                </c:pt>
                <c:pt idx="85">
                  <c:v>213.7916666666667</c:v>
                </c:pt>
                <c:pt idx="86">
                  <c:v>213.8333333333333</c:v>
                </c:pt>
                <c:pt idx="87">
                  <c:v>213.875</c:v>
                </c:pt>
                <c:pt idx="88">
                  <c:v>213.9166666666667</c:v>
                </c:pt>
                <c:pt idx="89">
                  <c:v>213.9583333333333</c:v>
                </c:pt>
                <c:pt idx="90">
                  <c:v>214.0</c:v>
                </c:pt>
                <c:pt idx="91">
                  <c:v>214.0416666666667</c:v>
                </c:pt>
                <c:pt idx="92">
                  <c:v>214.0833333333333</c:v>
                </c:pt>
                <c:pt idx="93">
                  <c:v>214.125</c:v>
                </c:pt>
                <c:pt idx="94">
                  <c:v>214.1666666666667</c:v>
                </c:pt>
                <c:pt idx="95">
                  <c:v>214.2083333333333</c:v>
                </c:pt>
                <c:pt idx="96">
                  <c:v>214.25</c:v>
                </c:pt>
                <c:pt idx="97">
                  <c:v>214.2916666666667</c:v>
                </c:pt>
                <c:pt idx="98">
                  <c:v>214.3333333333333</c:v>
                </c:pt>
                <c:pt idx="99">
                  <c:v>214.375</c:v>
                </c:pt>
                <c:pt idx="100">
                  <c:v>214.4166666666667</c:v>
                </c:pt>
                <c:pt idx="101">
                  <c:v>214.4583333333333</c:v>
                </c:pt>
                <c:pt idx="102">
                  <c:v>214.5</c:v>
                </c:pt>
                <c:pt idx="103">
                  <c:v>214.5416666666667</c:v>
                </c:pt>
                <c:pt idx="104">
                  <c:v>214.5833333333333</c:v>
                </c:pt>
                <c:pt idx="105">
                  <c:v>214.625</c:v>
                </c:pt>
                <c:pt idx="106">
                  <c:v>214.6666666666667</c:v>
                </c:pt>
                <c:pt idx="107">
                  <c:v>214.7083333333333</c:v>
                </c:pt>
                <c:pt idx="108">
                  <c:v>214.75</c:v>
                </c:pt>
                <c:pt idx="109">
                  <c:v>214.7916666666667</c:v>
                </c:pt>
                <c:pt idx="110">
                  <c:v>214.8333333333333</c:v>
                </c:pt>
                <c:pt idx="111">
                  <c:v>214.875</c:v>
                </c:pt>
                <c:pt idx="112">
                  <c:v>214.9166666666667</c:v>
                </c:pt>
                <c:pt idx="113">
                  <c:v>214.9583333333333</c:v>
                </c:pt>
                <c:pt idx="114">
                  <c:v>215.0</c:v>
                </c:pt>
                <c:pt idx="115">
                  <c:v>215.0416666666667</c:v>
                </c:pt>
                <c:pt idx="116">
                  <c:v>215.0833333333333</c:v>
                </c:pt>
                <c:pt idx="117">
                  <c:v>215.125</c:v>
                </c:pt>
                <c:pt idx="118">
                  <c:v>215.1666666666667</c:v>
                </c:pt>
                <c:pt idx="119">
                  <c:v>215.2083333333333</c:v>
                </c:pt>
                <c:pt idx="120">
                  <c:v>215.25</c:v>
                </c:pt>
                <c:pt idx="121">
                  <c:v>215.2916666666667</c:v>
                </c:pt>
                <c:pt idx="122">
                  <c:v>215.3333333333333</c:v>
                </c:pt>
                <c:pt idx="123">
                  <c:v>215.375</c:v>
                </c:pt>
                <c:pt idx="124">
                  <c:v>215.4166666666667</c:v>
                </c:pt>
                <c:pt idx="125">
                  <c:v>215.4583333333333</c:v>
                </c:pt>
                <c:pt idx="126">
                  <c:v>215.5</c:v>
                </c:pt>
                <c:pt idx="127">
                  <c:v>215.5416666666667</c:v>
                </c:pt>
                <c:pt idx="128">
                  <c:v>215.5833333333333</c:v>
                </c:pt>
                <c:pt idx="129">
                  <c:v>215.625</c:v>
                </c:pt>
                <c:pt idx="130">
                  <c:v>215.6666666666667</c:v>
                </c:pt>
                <c:pt idx="131">
                  <c:v>215.7083333333333</c:v>
                </c:pt>
                <c:pt idx="132">
                  <c:v>215.75</c:v>
                </c:pt>
                <c:pt idx="133">
                  <c:v>215.7916666666667</c:v>
                </c:pt>
                <c:pt idx="134">
                  <c:v>215.8333333333333</c:v>
                </c:pt>
                <c:pt idx="135">
                  <c:v>215.875</c:v>
                </c:pt>
                <c:pt idx="136">
                  <c:v>215.9166666666667</c:v>
                </c:pt>
                <c:pt idx="137">
                  <c:v>215.9583333333333</c:v>
                </c:pt>
                <c:pt idx="138">
                  <c:v>216.0</c:v>
                </c:pt>
                <c:pt idx="139">
                  <c:v>216.0416666666667</c:v>
                </c:pt>
                <c:pt idx="140">
                  <c:v>216.0833333333333</c:v>
                </c:pt>
                <c:pt idx="141">
                  <c:v>216.125</c:v>
                </c:pt>
                <c:pt idx="142">
                  <c:v>216.1666666666667</c:v>
                </c:pt>
                <c:pt idx="143">
                  <c:v>216.2083333333333</c:v>
                </c:pt>
                <c:pt idx="144">
                  <c:v>216.25</c:v>
                </c:pt>
                <c:pt idx="145">
                  <c:v>216.2916666666667</c:v>
                </c:pt>
                <c:pt idx="146">
                  <c:v>216.3333333333333</c:v>
                </c:pt>
                <c:pt idx="147">
                  <c:v>216.375</c:v>
                </c:pt>
                <c:pt idx="148">
                  <c:v>216.4166666666667</c:v>
                </c:pt>
                <c:pt idx="149">
                  <c:v>216.4583333333333</c:v>
                </c:pt>
                <c:pt idx="150">
                  <c:v>216.5</c:v>
                </c:pt>
                <c:pt idx="151">
                  <c:v>216.5416666666667</c:v>
                </c:pt>
                <c:pt idx="152">
                  <c:v>216.5833333333333</c:v>
                </c:pt>
                <c:pt idx="153">
                  <c:v>216.625</c:v>
                </c:pt>
                <c:pt idx="154">
                  <c:v>216.6666666666667</c:v>
                </c:pt>
                <c:pt idx="155">
                  <c:v>216.7083333333333</c:v>
                </c:pt>
                <c:pt idx="156">
                  <c:v>216.75</c:v>
                </c:pt>
                <c:pt idx="157">
                  <c:v>216.7916666666667</c:v>
                </c:pt>
                <c:pt idx="158">
                  <c:v>216.8333333333333</c:v>
                </c:pt>
                <c:pt idx="159">
                  <c:v>216.875</c:v>
                </c:pt>
                <c:pt idx="160">
                  <c:v>216.9166666666667</c:v>
                </c:pt>
                <c:pt idx="161">
                  <c:v>216.9583333333333</c:v>
                </c:pt>
                <c:pt idx="162">
                  <c:v>217.0</c:v>
                </c:pt>
                <c:pt idx="163">
                  <c:v>217.0416666666667</c:v>
                </c:pt>
                <c:pt idx="164">
                  <c:v>217.0833333333333</c:v>
                </c:pt>
                <c:pt idx="165">
                  <c:v>217.125</c:v>
                </c:pt>
                <c:pt idx="166">
                  <c:v>217.1666666666667</c:v>
                </c:pt>
                <c:pt idx="167">
                  <c:v>217.2083333333333</c:v>
                </c:pt>
                <c:pt idx="168">
                  <c:v>217.25</c:v>
                </c:pt>
                <c:pt idx="169">
                  <c:v>217.2916666666667</c:v>
                </c:pt>
                <c:pt idx="170">
                  <c:v>217.3333333333333</c:v>
                </c:pt>
                <c:pt idx="171">
                  <c:v>217.375</c:v>
                </c:pt>
                <c:pt idx="172">
                  <c:v>217.4166666666667</c:v>
                </c:pt>
                <c:pt idx="173">
                  <c:v>217.4583333333333</c:v>
                </c:pt>
                <c:pt idx="174">
                  <c:v>217.5</c:v>
                </c:pt>
                <c:pt idx="175">
                  <c:v>217.5416666666667</c:v>
                </c:pt>
                <c:pt idx="176">
                  <c:v>217.5833333333333</c:v>
                </c:pt>
                <c:pt idx="177">
                  <c:v>217.625</c:v>
                </c:pt>
                <c:pt idx="178">
                  <c:v>217.6666666666667</c:v>
                </c:pt>
                <c:pt idx="179">
                  <c:v>217.7083333333333</c:v>
                </c:pt>
                <c:pt idx="180">
                  <c:v>217.75</c:v>
                </c:pt>
                <c:pt idx="181">
                  <c:v>217.7916666666667</c:v>
                </c:pt>
                <c:pt idx="182">
                  <c:v>217.8333333333333</c:v>
                </c:pt>
                <c:pt idx="183">
                  <c:v>217.875</c:v>
                </c:pt>
                <c:pt idx="184">
                  <c:v>217.9166666666667</c:v>
                </c:pt>
                <c:pt idx="185">
                  <c:v>217.9583333333333</c:v>
                </c:pt>
                <c:pt idx="186">
                  <c:v>218.0</c:v>
                </c:pt>
                <c:pt idx="187">
                  <c:v>218.0416666666667</c:v>
                </c:pt>
                <c:pt idx="188">
                  <c:v>218.0833333333333</c:v>
                </c:pt>
                <c:pt idx="189">
                  <c:v>218.125</c:v>
                </c:pt>
                <c:pt idx="190">
                  <c:v>218.1666666666667</c:v>
                </c:pt>
                <c:pt idx="191">
                  <c:v>218.2083333333333</c:v>
                </c:pt>
                <c:pt idx="192">
                  <c:v>218.25</c:v>
                </c:pt>
                <c:pt idx="193">
                  <c:v>218.2916666666667</c:v>
                </c:pt>
                <c:pt idx="194">
                  <c:v>218.3333333333333</c:v>
                </c:pt>
                <c:pt idx="195">
                  <c:v>218.375</c:v>
                </c:pt>
                <c:pt idx="196">
                  <c:v>218.4166666666667</c:v>
                </c:pt>
                <c:pt idx="197">
                  <c:v>218.4583333333333</c:v>
                </c:pt>
                <c:pt idx="198">
                  <c:v>218.5</c:v>
                </c:pt>
                <c:pt idx="199">
                  <c:v>218.5416666666667</c:v>
                </c:pt>
                <c:pt idx="200">
                  <c:v>218.5833333333333</c:v>
                </c:pt>
                <c:pt idx="201">
                  <c:v>218.625</c:v>
                </c:pt>
                <c:pt idx="202">
                  <c:v>218.6666666666667</c:v>
                </c:pt>
                <c:pt idx="203">
                  <c:v>218.7083333333333</c:v>
                </c:pt>
                <c:pt idx="204">
                  <c:v>218.75</c:v>
                </c:pt>
                <c:pt idx="205">
                  <c:v>218.7916666666667</c:v>
                </c:pt>
                <c:pt idx="206">
                  <c:v>218.8333333333333</c:v>
                </c:pt>
                <c:pt idx="207">
                  <c:v>218.875</c:v>
                </c:pt>
                <c:pt idx="208">
                  <c:v>218.9166666666667</c:v>
                </c:pt>
                <c:pt idx="209">
                  <c:v>218.9583333333333</c:v>
                </c:pt>
                <c:pt idx="210">
                  <c:v>219.0</c:v>
                </c:pt>
                <c:pt idx="211">
                  <c:v>219.0416666666667</c:v>
                </c:pt>
                <c:pt idx="212">
                  <c:v>219.0833333333333</c:v>
                </c:pt>
                <c:pt idx="213">
                  <c:v>219.125</c:v>
                </c:pt>
                <c:pt idx="214">
                  <c:v>219.1666666666667</c:v>
                </c:pt>
                <c:pt idx="215">
                  <c:v>219.2083333333333</c:v>
                </c:pt>
                <c:pt idx="216">
                  <c:v>219.25</c:v>
                </c:pt>
                <c:pt idx="217">
                  <c:v>219.2916666666667</c:v>
                </c:pt>
                <c:pt idx="218">
                  <c:v>219.3333333333333</c:v>
                </c:pt>
                <c:pt idx="219">
                  <c:v>219.375</c:v>
                </c:pt>
                <c:pt idx="220">
                  <c:v>219.4166666666667</c:v>
                </c:pt>
                <c:pt idx="221">
                  <c:v>219.4583333333333</c:v>
                </c:pt>
                <c:pt idx="222">
                  <c:v>219.5</c:v>
                </c:pt>
                <c:pt idx="223">
                  <c:v>219.5416666666667</c:v>
                </c:pt>
                <c:pt idx="224">
                  <c:v>219.5833333333333</c:v>
                </c:pt>
                <c:pt idx="225">
                  <c:v>219.625</c:v>
                </c:pt>
                <c:pt idx="226">
                  <c:v>219.6666666666667</c:v>
                </c:pt>
                <c:pt idx="227">
                  <c:v>219.7083333333333</c:v>
                </c:pt>
                <c:pt idx="228">
                  <c:v>219.75</c:v>
                </c:pt>
                <c:pt idx="229">
                  <c:v>219.7916666666667</c:v>
                </c:pt>
                <c:pt idx="230">
                  <c:v>219.8333333333333</c:v>
                </c:pt>
                <c:pt idx="231">
                  <c:v>219.875</c:v>
                </c:pt>
                <c:pt idx="232">
                  <c:v>219.9166666666667</c:v>
                </c:pt>
                <c:pt idx="233">
                  <c:v>219.9583333333333</c:v>
                </c:pt>
                <c:pt idx="234">
                  <c:v>220.0</c:v>
                </c:pt>
                <c:pt idx="235">
                  <c:v>220.0416666666667</c:v>
                </c:pt>
                <c:pt idx="236">
                  <c:v>220.0833333333333</c:v>
                </c:pt>
                <c:pt idx="237">
                  <c:v>220.125</c:v>
                </c:pt>
                <c:pt idx="238">
                  <c:v>220.1666666666667</c:v>
                </c:pt>
                <c:pt idx="239">
                  <c:v>220.2083333333333</c:v>
                </c:pt>
              </c:numCache>
            </c:numRef>
          </c:xVal>
          <c:yVal>
            <c:numRef>
              <c:f>Model!$L$2:$L$243</c:f>
              <c:numCache>
                <c:formatCode>0.00</c:formatCode>
                <c:ptCount val="242"/>
                <c:pt idx="1">
                  <c:v>0.209261586795841</c:v>
                </c:pt>
                <c:pt idx="2">
                  <c:v>0.209261586795841</c:v>
                </c:pt>
                <c:pt idx="3">
                  <c:v>0.217504332251347</c:v>
                </c:pt>
                <c:pt idx="4">
                  <c:v>0.240700157092666</c:v>
                </c:pt>
                <c:pt idx="5">
                  <c:v>0.288219544112941</c:v>
                </c:pt>
                <c:pt idx="6">
                  <c:v>0.359400625520202</c:v>
                </c:pt>
                <c:pt idx="7">
                  <c:v>0.421958628855614</c:v>
                </c:pt>
                <c:pt idx="8">
                  <c:v>0.519817962106142</c:v>
                </c:pt>
                <c:pt idx="9">
                  <c:v>0.594957951173168</c:v>
                </c:pt>
                <c:pt idx="10">
                  <c:v>0.616864603326445</c:v>
                </c:pt>
                <c:pt idx="11">
                  <c:v>0.592806166167931</c:v>
                </c:pt>
                <c:pt idx="12">
                  <c:v>0.557223660058509</c:v>
                </c:pt>
                <c:pt idx="13">
                  <c:v>0.533257145050702</c:v>
                </c:pt>
                <c:pt idx="14">
                  <c:v>0.512086755663039</c:v>
                </c:pt>
                <c:pt idx="15">
                  <c:v>0.486245283178858</c:v>
                </c:pt>
                <c:pt idx="16">
                  <c:v>0.457058971114607</c:v>
                </c:pt>
                <c:pt idx="17">
                  <c:v>0.429624533755121</c:v>
                </c:pt>
                <c:pt idx="18">
                  <c:v>0.403836816842661</c:v>
                </c:pt>
                <c:pt idx="19">
                  <c:v>0.379596977882479</c:v>
                </c:pt>
                <c:pt idx="20">
                  <c:v>0.356812107286522</c:v>
                </c:pt>
                <c:pt idx="21">
                  <c:v>0.335394872257557</c:v>
                </c:pt>
                <c:pt idx="22">
                  <c:v>0.320068277698494</c:v>
                </c:pt>
                <c:pt idx="23">
                  <c:v>0.305348451312308</c:v>
                </c:pt>
                <c:pt idx="24">
                  <c:v>0.293305930107909</c:v>
                </c:pt>
                <c:pt idx="25">
                  <c:v>0.289962376825316</c:v>
                </c:pt>
                <c:pt idx="26">
                  <c:v>0.295226090511136</c:v>
                </c:pt>
                <c:pt idx="27">
                  <c:v>0.307434803793738</c:v>
                </c:pt>
                <c:pt idx="28">
                  <c:v>0.32037912006346</c:v>
                </c:pt>
                <c:pt idx="29">
                  <c:v>0.335297053391002</c:v>
                </c:pt>
                <c:pt idx="30">
                  <c:v>0.362768017840058</c:v>
                </c:pt>
                <c:pt idx="31">
                  <c:v>0.394021224024027</c:v>
                </c:pt>
                <c:pt idx="32">
                  <c:v>0.424966448818387</c:v>
                </c:pt>
                <c:pt idx="33">
                  <c:v>0.465008642139414</c:v>
                </c:pt>
                <c:pt idx="34">
                  <c:v>0.465359368590175</c:v>
                </c:pt>
                <c:pt idx="35">
                  <c:v>0.444499032742967</c:v>
                </c:pt>
                <c:pt idx="36">
                  <c:v>0.43538391753227</c:v>
                </c:pt>
                <c:pt idx="37">
                  <c:v>0.4187667637538</c:v>
                </c:pt>
                <c:pt idx="38">
                  <c:v>0.393630771957333</c:v>
                </c:pt>
                <c:pt idx="39">
                  <c:v>0.376978039532605</c:v>
                </c:pt>
                <c:pt idx="40">
                  <c:v>0.358252731711542</c:v>
                </c:pt>
                <c:pt idx="41">
                  <c:v>0.336749024863743</c:v>
                </c:pt>
                <c:pt idx="42">
                  <c:v>0.316536053207234</c:v>
                </c:pt>
                <c:pt idx="43">
                  <c:v>0.297536341851485</c:v>
                </c:pt>
                <c:pt idx="44">
                  <c:v>0.279677066246875</c:v>
                </c:pt>
                <c:pt idx="45">
                  <c:v>0.262889773053343</c:v>
                </c:pt>
                <c:pt idx="46">
                  <c:v>0.247110117763581</c:v>
                </c:pt>
                <c:pt idx="47">
                  <c:v>0.235502648225222</c:v>
                </c:pt>
                <c:pt idx="48">
                  <c:v>0.228824981663476</c:v>
                </c:pt>
                <c:pt idx="49">
                  <c:v>0.222324714043192</c:v>
                </c:pt>
                <c:pt idx="50">
                  <c:v>0.223053715449718</c:v>
                </c:pt>
                <c:pt idx="51">
                  <c:v>0.234866015864957</c:v>
                </c:pt>
                <c:pt idx="52">
                  <c:v>0.248313755770253</c:v>
                </c:pt>
                <c:pt idx="53">
                  <c:v>0.269835536173057</c:v>
                </c:pt>
                <c:pt idx="54">
                  <c:v>0.295341959050748</c:v>
                </c:pt>
                <c:pt idx="55">
                  <c:v>0.336837816771073</c:v>
                </c:pt>
                <c:pt idx="56">
                  <c:v>0.369384564714681</c:v>
                </c:pt>
                <c:pt idx="57">
                  <c:v>0.431057125590809</c:v>
                </c:pt>
                <c:pt idx="58">
                  <c:v>0.501884398173104</c:v>
                </c:pt>
                <c:pt idx="59">
                  <c:v>0.5566373926879</c:v>
                </c:pt>
                <c:pt idx="60">
                  <c:v>0.570231850647318</c:v>
                </c:pt>
                <c:pt idx="61">
                  <c:v>0.551550304681624</c:v>
                </c:pt>
                <c:pt idx="62">
                  <c:v>0.555036732944711</c:v>
                </c:pt>
                <c:pt idx="63">
                  <c:v>0.523380993993155</c:v>
                </c:pt>
                <c:pt idx="64">
                  <c:v>0.491965653736655</c:v>
                </c:pt>
                <c:pt idx="65">
                  <c:v>0.462435983030175</c:v>
                </c:pt>
                <c:pt idx="66">
                  <c:v>0.43467879673477</c:v>
                </c:pt>
                <c:pt idx="67">
                  <c:v>0.408587703518864</c:v>
                </c:pt>
                <c:pt idx="68">
                  <c:v>0.384062698067797</c:v>
                </c:pt>
                <c:pt idx="69">
                  <c:v>0.361009777770529</c:v>
                </c:pt>
                <c:pt idx="70">
                  <c:v>0.339340582414282</c:v>
                </c:pt>
                <c:pt idx="71">
                  <c:v>0.322032007542098</c:v>
                </c:pt>
                <c:pt idx="72">
                  <c:v>0.308135775442578</c:v>
                </c:pt>
                <c:pt idx="73">
                  <c:v>0.306206005013547</c:v>
                </c:pt>
                <c:pt idx="74">
                  <c:v>0.325447344904292</c:v>
                </c:pt>
                <c:pt idx="75">
                  <c:v>0.343126428519898</c:v>
                </c:pt>
                <c:pt idx="76">
                  <c:v>0.37563793869534</c:v>
                </c:pt>
                <c:pt idx="77">
                  <c:v>0.441376649117987</c:v>
                </c:pt>
                <c:pt idx="78">
                  <c:v>0.496670704942919</c:v>
                </c:pt>
                <c:pt idx="79">
                  <c:v>0.542653127883988</c:v>
                </c:pt>
                <c:pt idx="80">
                  <c:v>0.576824615693361</c:v>
                </c:pt>
                <c:pt idx="81">
                  <c:v>0.617999608330982</c:v>
                </c:pt>
                <c:pt idx="82">
                  <c:v>0.671721312295473</c:v>
                </c:pt>
                <c:pt idx="83">
                  <c:v>0.702407628386044</c:v>
                </c:pt>
                <c:pt idx="84">
                  <c:v>0.689927379902671</c:v>
                </c:pt>
                <c:pt idx="85">
                  <c:v>0.64851528500302</c:v>
                </c:pt>
                <c:pt idx="86">
                  <c:v>0.609588903315998</c:v>
                </c:pt>
                <c:pt idx="87">
                  <c:v>0.572999032774177</c:v>
                </c:pt>
                <c:pt idx="88">
                  <c:v>0.538605426992074</c:v>
                </c:pt>
                <c:pt idx="89">
                  <c:v>0.506276257711665</c:v>
                </c:pt>
                <c:pt idx="90">
                  <c:v>0.475887609514005</c:v>
                </c:pt>
                <c:pt idx="91">
                  <c:v>0.447323004860191</c:v>
                </c:pt>
                <c:pt idx="92">
                  <c:v>0.420472957641192</c:v>
                </c:pt>
                <c:pt idx="93">
                  <c:v>0.395234553525341</c:v>
                </c:pt>
                <c:pt idx="94">
                  <c:v>0.371511055494981</c:v>
                </c:pt>
                <c:pt idx="95">
                  <c:v>0.354470134807429</c:v>
                </c:pt>
                <c:pt idx="96">
                  <c:v>0.340956330097329</c:v>
                </c:pt>
                <c:pt idx="97">
                  <c:v>0.330771869063337</c:v>
                </c:pt>
                <c:pt idx="98">
                  <c:v>0.325653178701844</c:v>
                </c:pt>
                <c:pt idx="99">
                  <c:v>0.323775283385098</c:v>
                </c:pt>
                <c:pt idx="100">
                  <c:v>0.333082779793743</c:v>
                </c:pt>
                <c:pt idx="101">
                  <c:v>0.379970849731843</c:v>
                </c:pt>
                <c:pt idx="102">
                  <c:v>0.445945917349519</c:v>
                </c:pt>
                <c:pt idx="103">
                  <c:v>0.492532543931908</c:v>
                </c:pt>
                <c:pt idx="104">
                  <c:v>0.559839672632891</c:v>
                </c:pt>
                <c:pt idx="105">
                  <c:v>0.627996366557023</c:v>
                </c:pt>
                <c:pt idx="106">
                  <c:v>0.652868832379637</c:v>
                </c:pt>
                <c:pt idx="107">
                  <c:v>0.651009592267972</c:v>
                </c:pt>
                <c:pt idx="108">
                  <c:v>0.61193349266545</c:v>
                </c:pt>
                <c:pt idx="109">
                  <c:v>0.575202890853255</c:v>
                </c:pt>
                <c:pt idx="110">
                  <c:v>0.540677001032896</c:v>
                </c:pt>
                <c:pt idx="111">
                  <c:v>0.508223487910991</c:v>
                </c:pt>
                <c:pt idx="112">
                  <c:v>0.477717959467447</c:v>
                </c:pt>
                <c:pt idx="113">
                  <c:v>0.449043490169643</c:v>
                </c:pt>
                <c:pt idx="114">
                  <c:v>0.422090172805142</c:v>
                </c:pt>
                <c:pt idx="115">
                  <c:v>0.396754697215113</c:v>
                </c:pt>
                <c:pt idx="116">
                  <c:v>0.372939954313806</c:v>
                </c:pt>
                <c:pt idx="117">
                  <c:v>0.350554663876292</c:v>
                </c:pt>
                <c:pt idx="118">
                  <c:v>0.332572976703822</c:v>
                </c:pt>
                <c:pt idx="119">
                  <c:v>0.318924854846428</c:v>
                </c:pt>
                <c:pt idx="120">
                  <c:v>0.302434063602567</c:v>
                </c:pt>
                <c:pt idx="121">
                  <c:v>0.297602435217918</c:v>
                </c:pt>
                <c:pt idx="122">
                  <c:v>0.317511303042669</c:v>
                </c:pt>
                <c:pt idx="123">
                  <c:v>0.327194787643617</c:v>
                </c:pt>
                <c:pt idx="124">
                  <c:v>0.331843043077214</c:v>
                </c:pt>
                <c:pt idx="125">
                  <c:v>0.346814825560801</c:v>
                </c:pt>
                <c:pt idx="126">
                  <c:v>0.375151309483957</c:v>
                </c:pt>
                <c:pt idx="127">
                  <c:v>0.420419734476601</c:v>
                </c:pt>
                <c:pt idx="128">
                  <c:v>0.453046836134065</c:v>
                </c:pt>
                <c:pt idx="129">
                  <c:v>0.473345727027782</c:v>
                </c:pt>
                <c:pt idx="130">
                  <c:v>0.515255679894873</c:v>
                </c:pt>
                <c:pt idx="131">
                  <c:v>0.548807043923761</c:v>
                </c:pt>
                <c:pt idx="132">
                  <c:v>0.573569181433865</c:v>
                </c:pt>
                <c:pt idx="133">
                  <c:v>0.562837562137447</c:v>
                </c:pt>
                <c:pt idx="134">
                  <c:v>0.529053886905408</c:v>
                </c:pt>
                <c:pt idx="135">
                  <c:v>0.497298037797569</c:v>
                </c:pt>
                <c:pt idx="136">
                  <c:v>0.467448296890652</c:v>
                </c:pt>
                <c:pt idx="137">
                  <c:v>0.439390252239276</c:v>
                </c:pt>
                <c:pt idx="138">
                  <c:v>0.413016359343069</c:v>
                </c:pt>
                <c:pt idx="139">
                  <c:v>0.388225528936199</c:v>
                </c:pt>
                <c:pt idx="140">
                  <c:v>0.364922739519375</c:v>
                </c:pt>
                <c:pt idx="141">
                  <c:v>0.34301867314916</c:v>
                </c:pt>
                <c:pt idx="142">
                  <c:v>0.322973072159106</c:v>
                </c:pt>
                <c:pt idx="143">
                  <c:v>0.308399687286706</c:v>
                </c:pt>
                <c:pt idx="144">
                  <c:v>0.295321719480739</c:v>
                </c:pt>
                <c:pt idx="145">
                  <c:v>0.287975170311471</c:v>
                </c:pt>
                <c:pt idx="146">
                  <c:v>0.285351342397588</c:v>
                </c:pt>
                <c:pt idx="147">
                  <c:v>0.290289413641919</c:v>
                </c:pt>
                <c:pt idx="148">
                  <c:v>0.302592694591247</c:v>
                </c:pt>
                <c:pt idx="149">
                  <c:v>0.316195247572339</c:v>
                </c:pt>
                <c:pt idx="150">
                  <c:v>0.333328132836851</c:v>
                </c:pt>
                <c:pt idx="151">
                  <c:v>0.360419013313069</c:v>
                </c:pt>
                <c:pt idx="152">
                  <c:v>0.390578149824843</c:v>
                </c:pt>
                <c:pt idx="153">
                  <c:v>0.408634040018902</c:v>
                </c:pt>
                <c:pt idx="154">
                  <c:v>0.428039522585526</c:v>
                </c:pt>
                <c:pt idx="155">
                  <c:v>0.450373375742063</c:v>
                </c:pt>
                <c:pt idx="156">
                  <c:v>0.463118499580389</c:v>
                </c:pt>
                <c:pt idx="157">
                  <c:v>0.462042900456982</c:v>
                </c:pt>
                <c:pt idx="158">
                  <c:v>0.450104379532722</c:v>
                </c:pt>
                <c:pt idx="159">
                  <c:v>0.430922311878824</c:v>
                </c:pt>
                <c:pt idx="160">
                  <c:v>0.416843800751893</c:v>
                </c:pt>
                <c:pt idx="161">
                  <c:v>0.410394547902896</c:v>
                </c:pt>
                <c:pt idx="162">
                  <c:v>0.385761088702521</c:v>
                </c:pt>
                <c:pt idx="163">
                  <c:v>0.362606224467107</c:v>
                </c:pt>
                <c:pt idx="164">
                  <c:v>0.340841204239972</c:v>
                </c:pt>
                <c:pt idx="165">
                  <c:v>0.320382604238204</c:v>
                </c:pt>
                <c:pt idx="166">
                  <c:v>0.301152008095199</c:v>
                </c:pt>
                <c:pt idx="167">
                  <c:v>0.288612464347936</c:v>
                </c:pt>
                <c:pt idx="168">
                  <c:v>0.280362565738706</c:v>
                </c:pt>
                <c:pt idx="169">
                  <c:v>0.275242778678887</c:v>
                </c:pt>
                <c:pt idx="170">
                  <c:v>0.27703700278211</c:v>
                </c:pt>
                <c:pt idx="171">
                  <c:v>0.288089074619717</c:v>
                </c:pt>
                <c:pt idx="172">
                  <c:v>0.308561908845776</c:v>
                </c:pt>
                <c:pt idx="173">
                  <c:v>0.350128832849189</c:v>
                </c:pt>
                <c:pt idx="174">
                  <c:v>0.417611913254496</c:v>
                </c:pt>
                <c:pt idx="175">
                  <c:v>0.469503407629598</c:v>
                </c:pt>
                <c:pt idx="176">
                  <c:v>0.515360530000284</c:v>
                </c:pt>
                <c:pt idx="177">
                  <c:v>0.556177791745578</c:v>
                </c:pt>
                <c:pt idx="178">
                  <c:v>0.569983039546929</c:v>
                </c:pt>
                <c:pt idx="179">
                  <c:v>0.562343283526637</c:v>
                </c:pt>
                <c:pt idx="180">
                  <c:v>0.560720531000919</c:v>
                </c:pt>
                <c:pt idx="181">
                  <c:v>0.55333914272949</c:v>
                </c:pt>
                <c:pt idx="182">
                  <c:v>0.527178322377366</c:v>
                </c:pt>
                <c:pt idx="183">
                  <c:v>0.495535051866186</c:v>
                </c:pt>
                <c:pt idx="184">
                  <c:v>0.465791132155563</c:v>
                </c:pt>
                <c:pt idx="185">
                  <c:v>0.437832556905276</c:v>
                </c:pt>
                <c:pt idx="186">
                  <c:v>0.411552162874131</c:v>
                </c:pt>
                <c:pt idx="187">
                  <c:v>0.386849219170833</c:v>
                </c:pt>
                <c:pt idx="188">
                  <c:v>0.363629041159607</c:v>
                </c:pt>
                <c:pt idx="189">
                  <c:v>0.341802627540692</c:v>
                </c:pt>
                <c:pt idx="190">
                  <c:v>0.321286319214645</c:v>
                </c:pt>
                <c:pt idx="191">
                  <c:v>0.302001478622939</c:v>
                </c:pt>
                <c:pt idx="192">
                  <c:v>0.285647051890596</c:v>
                </c:pt>
                <c:pt idx="193">
                  <c:v>0.288482005872519</c:v>
                </c:pt>
                <c:pt idx="194">
                  <c:v>0.288572617103537</c:v>
                </c:pt>
                <c:pt idx="195">
                  <c:v>0.314355445574424</c:v>
                </c:pt>
                <c:pt idx="196">
                  <c:v>0.372997478403514</c:v>
                </c:pt>
                <c:pt idx="197">
                  <c:v>0.444365691297161</c:v>
                </c:pt>
                <c:pt idx="198">
                  <c:v>0.549910997945579</c:v>
                </c:pt>
                <c:pt idx="199">
                  <c:v>0.637285408917138</c:v>
                </c:pt>
                <c:pt idx="200">
                  <c:v>0.668828538371931</c:v>
                </c:pt>
                <c:pt idx="201">
                  <c:v>0.680819737247997</c:v>
                </c:pt>
                <c:pt idx="202">
                  <c:v>0.700383967289805</c:v>
                </c:pt>
                <c:pt idx="203">
                  <c:v>0.663467863780492</c:v>
                </c:pt>
                <c:pt idx="204">
                  <c:v>0.623975346212498</c:v>
                </c:pt>
                <c:pt idx="205">
                  <c:v>0.586521946035744</c:v>
                </c:pt>
                <c:pt idx="206">
                  <c:v>0.551316642988651</c:v>
                </c:pt>
                <c:pt idx="207">
                  <c:v>0.518224497635001</c:v>
                </c:pt>
                <c:pt idx="208">
                  <c:v>0.487118670122528</c:v>
                </c:pt>
                <c:pt idx="209">
                  <c:v>0.457879934014749</c:v>
                </c:pt>
                <c:pt idx="210">
                  <c:v>0.430396219304457</c:v>
                </c:pt>
                <c:pt idx="211">
                  <c:v>0.404562182857315</c:v>
                </c:pt>
                <c:pt idx="212">
                  <c:v>0.380278804639073</c:v>
                </c:pt>
                <c:pt idx="213">
                  <c:v>0.357453008178784</c:v>
                </c:pt>
                <c:pt idx="214">
                  <c:v>0.33599730381327</c:v>
                </c:pt>
                <c:pt idx="215">
                  <c:v>0.318721275525447</c:v>
                </c:pt>
                <c:pt idx="216">
                  <c:v>0.305127156773142</c:v>
                </c:pt>
                <c:pt idx="217">
                  <c:v>0.29684753515858</c:v>
                </c:pt>
                <c:pt idx="218">
                  <c:v>0.301505701901877</c:v>
                </c:pt>
                <c:pt idx="219">
                  <c:v>0.362107699634616</c:v>
                </c:pt>
                <c:pt idx="220">
                  <c:v>0.435112834861105</c:v>
                </c:pt>
                <c:pt idx="221">
                  <c:v>0.45855708277514</c:v>
                </c:pt>
                <c:pt idx="222">
                  <c:v>0.4646420366346</c:v>
                </c:pt>
                <c:pt idx="223">
                  <c:v>0.517962415802587</c:v>
                </c:pt>
                <c:pt idx="224">
                  <c:v>0.55128580622366</c:v>
                </c:pt>
                <c:pt idx="225">
                  <c:v>0.605416328924408</c:v>
                </c:pt>
                <c:pt idx="226">
                  <c:v>0.699990331987767</c:v>
                </c:pt>
                <c:pt idx="227">
                  <c:v>0.754173713478371</c:v>
                </c:pt>
                <c:pt idx="228">
                  <c:v>0.754501591694652</c:v>
                </c:pt>
                <c:pt idx="229">
                  <c:v>0.742232856137411</c:v>
                </c:pt>
                <c:pt idx="230">
                  <c:v>0.70809578103179</c:v>
                </c:pt>
                <c:pt idx="231">
                  <c:v>0.665593148818139</c:v>
                </c:pt>
                <c:pt idx="232">
                  <c:v>0.625641688061063</c:v>
                </c:pt>
                <c:pt idx="233">
                  <c:v>0.588088267637573</c:v>
                </c:pt>
                <c:pt idx="234">
                  <c:v>0.552788947943645</c:v>
                </c:pt>
                <c:pt idx="235">
                  <c:v>0.519608429183903</c:v>
                </c:pt>
                <c:pt idx="236">
                  <c:v>0.48841953277707</c:v>
                </c:pt>
                <c:pt idx="237">
                  <c:v>0.459102713889464</c:v>
                </c:pt>
                <c:pt idx="238">
                  <c:v>0.431545603228108</c:v>
                </c:pt>
                <c:pt idx="239">
                  <c:v>0.405642576337176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293592"/>
        <c:axId val="470474536"/>
      </c:scatterChart>
      <c:valAx>
        <c:axId val="474293592"/>
        <c:scaling>
          <c:orientation val="minMax"/>
          <c:max val="220.5"/>
          <c:min val="21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Decimal Day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70474536"/>
        <c:crosses val="autoZero"/>
        <c:crossBetween val="midCat"/>
        <c:majorUnit val="1.0"/>
      </c:valAx>
      <c:valAx>
        <c:axId val="470474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Flux (m</a:t>
                </a:r>
                <a:r>
                  <a:rPr lang="en-US" sz="1000" b="1" i="0" baseline="30000">
                    <a:effectLst/>
                  </a:rPr>
                  <a:t>3</a:t>
                </a:r>
                <a:r>
                  <a:rPr lang="en-US" sz="1000" b="1" i="0" baseline="0">
                    <a:effectLst/>
                  </a:rPr>
                  <a:t> s</a:t>
                </a:r>
                <a:r>
                  <a:rPr lang="en-US" sz="1000" b="1" i="0" baseline="30000">
                    <a:effectLst/>
                  </a:rPr>
                  <a:t>–1</a:t>
                </a:r>
                <a:r>
                  <a:rPr lang="en-US" sz="1000" b="1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474293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0538237514831"/>
          <c:y val="0.0513833992094862"/>
          <c:w val="0.802501972761696"/>
          <c:h val="0.76284584980237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Model!$O$1</c:f>
              <c:strCache>
                <c:ptCount val="1"/>
                <c:pt idx="0">
                  <c:v>Residual</c:v>
                </c:pt>
              </c:strCache>
            </c:strRef>
          </c:tx>
          <c:marker>
            <c:symbol val="none"/>
          </c:marker>
          <c:xVal>
            <c:numRef>
              <c:f>Model!$C$2:$C$243</c:f>
              <c:numCache>
                <c:formatCode>0.00</c:formatCode>
                <c:ptCount val="242"/>
                <c:pt idx="0">
                  <c:v>210.25</c:v>
                </c:pt>
                <c:pt idx="1">
                  <c:v>210.2916666666667</c:v>
                </c:pt>
                <c:pt idx="2">
                  <c:v>210.3333333333333</c:v>
                </c:pt>
                <c:pt idx="3">
                  <c:v>210.375</c:v>
                </c:pt>
                <c:pt idx="4">
                  <c:v>210.4166666666667</c:v>
                </c:pt>
                <c:pt idx="5">
                  <c:v>210.4583333333333</c:v>
                </c:pt>
                <c:pt idx="6">
                  <c:v>210.5</c:v>
                </c:pt>
                <c:pt idx="7">
                  <c:v>210.5416666666667</c:v>
                </c:pt>
                <c:pt idx="8">
                  <c:v>210.5833333333333</c:v>
                </c:pt>
                <c:pt idx="9">
                  <c:v>210.625</c:v>
                </c:pt>
                <c:pt idx="10">
                  <c:v>210.6666666666667</c:v>
                </c:pt>
                <c:pt idx="11">
                  <c:v>210.7083333333333</c:v>
                </c:pt>
                <c:pt idx="12">
                  <c:v>210.75</c:v>
                </c:pt>
                <c:pt idx="13">
                  <c:v>210.7916666666667</c:v>
                </c:pt>
                <c:pt idx="14">
                  <c:v>210.8333333333333</c:v>
                </c:pt>
                <c:pt idx="15">
                  <c:v>210.875</c:v>
                </c:pt>
                <c:pt idx="16">
                  <c:v>210.9166666666667</c:v>
                </c:pt>
                <c:pt idx="17">
                  <c:v>210.9583333333333</c:v>
                </c:pt>
                <c:pt idx="18">
                  <c:v>211.0</c:v>
                </c:pt>
                <c:pt idx="19">
                  <c:v>211.0416666666667</c:v>
                </c:pt>
                <c:pt idx="20">
                  <c:v>211.0833333333333</c:v>
                </c:pt>
                <c:pt idx="21">
                  <c:v>211.125</c:v>
                </c:pt>
                <c:pt idx="22">
                  <c:v>211.1666666666667</c:v>
                </c:pt>
                <c:pt idx="23">
                  <c:v>211.2083333333333</c:v>
                </c:pt>
                <c:pt idx="24">
                  <c:v>211.25</c:v>
                </c:pt>
                <c:pt idx="25">
                  <c:v>211.2916666666667</c:v>
                </c:pt>
                <c:pt idx="26">
                  <c:v>211.3333333333333</c:v>
                </c:pt>
                <c:pt idx="27">
                  <c:v>211.375</c:v>
                </c:pt>
                <c:pt idx="28">
                  <c:v>211.4166666666667</c:v>
                </c:pt>
                <c:pt idx="29">
                  <c:v>211.4583333333333</c:v>
                </c:pt>
                <c:pt idx="30">
                  <c:v>211.5</c:v>
                </c:pt>
                <c:pt idx="31">
                  <c:v>211.5416666666667</c:v>
                </c:pt>
                <c:pt idx="32">
                  <c:v>211.5833333333333</c:v>
                </c:pt>
                <c:pt idx="33">
                  <c:v>211.625</c:v>
                </c:pt>
                <c:pt idx="34">
                  <c:v>211.6666666666667</c:v>
                </c:pt>
                <c:pt idx="35">
                  <c:v>211.7083333333333</c:v>
                </c:pt>
                <c:pt idx="36">
                  <c:v>211.75</c:v>
                </c:pt>
                <c:pt idx="37">
                  <c:v>211.7916666666667</c:v>
                </c:pt>
                <c:pt idx="38">
                  <c:v>211.8333333333333</c:v>
                </c:pt>
                <c:pt idx="39">
                  <c:v>211.875</c:v>
                </c:pt>
                <c:pt idx="40">
                  <c:v>211.9166666666667</c:v>
                </c:pt>
                <c:pt idx="41">
                  <c:v>211.9583333333333</c:v>
                </c:pt>
                <c:pt idx="42">
                  <c:v>212.0</c:v>
                </c:pt>
                <c:pt idx="43">
                  <c:v>212.0416666666667</c:v>
                </c:pt>
                <c:pt idx="44">
                  <c:v>212.0833333333333</c:v>
                </c:pt>
                <c:pt idx="45">
                  <c:v>212.125</c:v>
                </c:pt>
                <c:pt idx="46">
                  <c:v>212.1666666666667</c:v>
                </c:pt>
                <c:pt idx="47">
                  <c:v>212.2083333333333</c:v>
                </c:pt>
                <c:pt idx="48">
                  <c:v>212.25</c:v>
                </c:pt>
                <c:pt idx="49">
                  <c:v>212.2916666666667</c:v>
                </c:pt>
                <c:pt idx="50">
                  <c:v>212.3333333333333</c:v>
                </c:pt>
                <c:pt idx="51">
                  <c:v>212.375</c:v>
                </c:pt>
                <c:pt idx="52">
                  <c:v>212.4166666666667</c:v>
                </c:pt>
                <c:pt idx="53">
                  <c:v>212.4583333333333</c:v>
                </c:pt>
                <c:pt idx="54">
                  <c:v>212.5</c:v>
                </c:pt>
                <c:pt idx="55">
                  <c:v>212.5416666666667</c:v>
                </c:pt>
                <c:pt idx="56">
                  <c:v>212.5833333333333</c:v>
                </c:pt>
                <c:pt idx="57">
                  <c:v>212.625</c:v>
                </c:pt>
                <c:pt idx="58">
                  <c:v>212.6666666666667</c:v>
                </c:pt>
                <c:pt idx="59">
                  <c:v>212.7083333333333</c:v>
                </c:pt>
                <c:pt idx="60">
                  <c:v>212.75</c:v>
                </c:pt>
                <c:pt idx="61">
                  <c:v>212.7916666666667</c:v>
                </c:pt>
                <c:pt idx="62">
                  <c:v>212.8333333333333</c:v>
                </c:pt>
                <c:pt idx="63">
                  <c:v>212.875</c:v>
                </c:pt>
                <c:pt idx="64">
                  <c:v>212.9166666666667</c:v>
                </c:pt>
                <c:pt idx="65">
                  <c:v>212.9583333333333</c:v>
                </c:pt>
                <c:pt idx="66">
                  <c:v>213.0</c:v>
                </c:pt>
                <c:pt idx="67">
                  <c:v>213.0416666666667</c:v>
                </c:pt>
                <c:pt idx="68">
                  <c:v>213.0833333333333</c:v>
                </c:pt>
                <c:pt idx="69">
                  <c:v>213.125</c:v>
                </c:pt>
                <c:pt idx="70">
                  <c:v>213.1666666666667</c:v>
                </c:pt>
                <c:pt idx="71">
                  <c:v>213.2083333333333</c:v>
                </c:pt>
                <c:pt idx="72">
                  <c:v>213.25</c:v>
                </c:pt>
                <c:pt idx="73">
                  <c:v>213.2916666666667</c:v>
                </c:pt>
                <c:pt idx="74">
                  <c:v>213.3333333333333</c:v>
                </c:pt>
                <c:pt idx="75">
                  <c:v>213.375</c:v>
                </c:pt>
                <c:pt idx="76">
                  <c:v>213.4166666666667</c:v>
                </c:pt>
                <c:pt idx="77">
                  <c:v>213.4583333333333</c:v>
                </c:pt>
                <c:pt idx="78">
                  <c:v>213.5</c:v>
                </c:pt>
                <c:pt idx="79">
                  <c:v>213.5416666666667</c:v>
                </c:pt>
                <c:pt idx="80">
                  <c:v>213.5833333333333</c:v>
                </c:pt>
                <c:pt idx="81">
                  <c:v>213.625</c:v>
                </c:pt>
                <c:pt idx="82">
                  <c:v>213.6666666666667</c:v>
                </c:pt>
                <c:pt idx="83">
                  <c:v>213.7083333333333</c:v>
                </c:pt>
                <c:pt idx="84">
                  <c:v>213.75</c:v>
                </c:pt>
                <c:pt idx="85">
                  <c:v>213.7916666666667</c:v>
                </c:pt>
                <c:pt idx="86">
                  <c:v>213.8333333333333</c:v>
                </c:pt>
                <c:pt idx="87">
                  <c:v>213.875</c:v>
                </c:pt>
                <c:pt idx="88">
                  <c:v>213.9166666666667</c:v>
                </c:pt>
                <c:pt idx="89">
                  <c:v>213.9583333333333</c:v>
                </c:pt>
                <c:pt idx="90">
                  <c:v>214.0</c:v>
                </c:pt>
                <c:pt idx="91">
                  <c:v>214.0416666666667</c:v>
                </c:pt>
                <c:pt idx="92">
                  <c:v>214.0833333333333</c:v>
                </c:pt>
                <c:pt idx="93">
                  <c:v>214.125</c:v>
                </c:pt>
                <c:pt idx="94">
                  <c:v>214.1666666666667</c:v>
                </c:pt>
                <c:pt idx="95">
                  <c:v>214.2083333333333</c:v>
                </c:pt>
                <c:pt idx="96">
                  <c:v>214.25</c:v>
                </c:pt>
                <c:pt idx="97">
                  <c:v>214.2916666666667</c:v>
                </c:pt>
                <c:pt idx="98">
                  <c:v>214.3333333333333</c:v>
                </c:pt>
                <c:pt idx="99">
                  <c:v>214.375</c:v>
                </c:pt>
                <c:pt idx="100">
                  <c:v>214.4166666666667</c:v>
                </c:pt>
                <c:pt idx="101">
                  <c:v>214.4583333333333</c:v>
                </c:pt>
                <c:pt idx="102">
                  <c:v>214.5</c:v>
                </c:pt>
                <c:pt idx="103">
                  <c:v>214.5416666666667</c:v>
                </c:pt>
                <c:pt idx="104">
                  <c:v>214.5833333333333</c:v>
                </c:pt>
                <c:pt idx="105">
                  <c:v>214.625</c:v>
                </c:pt>
                <c:pt idx="106">
                  <c:v>214.6666666666667</c:v>
                </c:pt>
                <c:pt idx="107">
                  <c:v>214.7083333333333</c:v>
                </c:pt>
                <c:pt idx="108">
                  <c:v>214.75</c:v>
                </c:pt>
                <c:pt idx="109">
                  <c:v>214.7916666666667</c:v>
                </c:pt>
                <c:pt idx="110">
                  <c:v>214.8333333333333</c:v>
                </c:pt>
                <c:pt idx="111">
                  <c:v>214.875</c:v>
                </c:pt>
                <c:pt idx="112">
                  <c:v>214.9166666666667</c:v>
                </c:pt>
                <c:pt idx="113">
                  <c:v>214.9583333333333</c:v>
                </c:pt>
                <c:pt idx="114">
                  <c:v>215.0</c:v>
                </c:pt>
                <c:pt idx="115">
                  <c:v>215.0416666666667</c:v>
                </c:pt>
                <c:pt idx="116">
                  <c:v>215.0833333333333</c:v>
                </c:pt>
                <c:pt idx="117">
                  <c:v>215.125</c:v>
                </c:pt>
                <c:pt idx="118">
                  <c:v>215.1666666666667</c:v>
                </c:pt>
                <c:pt idx="119">
                  <c:v>215.2083333333333</c:v>
                </c:pt>
                <c:pt idx="120">
                  <c:v>215.25</c:v>
                </c:pt>
                <c:pt idx="121">
                  <c:v>215.2916666666667</c:v>
                </c:pt>
                <c:pt idx="122">
                  <c:v>215.3333333333333</c:v>
                </c:pt>
                <c:pt idx="123">
                  <c:v>215.375</c:v>
                </c:pt>
                <c:pt idx="124">
                  <c:v>215.4166666666667</c:v>
                </c:pt>
                <c:pt idx="125">
                  <c:v>215.4583333333333</c:v>
                </c:pt>
                <c:pt idx="126">
                  <c:v>215.5</c:v>
                </c:pt>
                <c:pt idx="127">
                  <c:v>215.5416666666667</c:v>
                </c:pt>
                <c:pt idx="128">
                  <c:v>215.5833333333333</c:v>
                </c:pt>
                <c:pt idx="129">
                  <c:v>215.625</c:v>
                </c:pt>
                <c:pt idx="130">
                  <c:v>215.6666666666667</c:v>
                </c:pt>
                <c:pt idx="131">
                  <c:v>215.7083333333333</c:v>
                </c:pt>
                <c:pt idx="132">
                  <c:v>215.75</c:v>
                </c:pt>
                <c:pt idx="133">
                  <c:v>215.7916666666667</c:v>
                </c:pt>
                <c:pt idx="134">
                  <c:v>215.8333333333333</c:v>
                </c:pt>
                <c:pt idx="135">
                  <c:v>215.875</c:v>
                </c:pt>
                <c:pt idx="136">
                  <c:v>215.9166666666667</c:v>
                </c:pt>
                <c:pt idx="137">
                  <c:v>215.9583333333333</c:v>
                </c:pt>
                <c:pt idx="138">
                  <c:v>216.0</c:v>
                </c:pt>
                <c:pt idx="139">
                  <c:v>216.0416666666667</c:v>
                </c:pt>
                <c:pt idx="140">
                  <c:v>216.0833333333333</c:v>
                </c:pt>
                <c:pt idx="141">
                  <c:v>216.125</c:v>
                </c:pt>
                <c:pt idx="142">
                  <c:v>216.1666666666667</c:v>
                </c:pt>
                <c:pt idx="143">
                  <c:v>216.2083333333333</c:v>
                </c:pt>
                <c:pt idx="144">
                  <c:v>216.25</c:v>
                </c:pt>
                <c:pt idx="145">
                  <c:v>216.2916666666667</c:v>
                </c:pt>
                <c:pt idx="146">
                  <c:v>216.3333333333333</c:v>
                </c:pt>
                <c:pt idx="147">
                  <c:v>216.375</c:v>
                </c:pt>
                <c:pt idx="148">
                  <c:v>216.4166666666667</c:v>
                </c:pt>
                <c:pt idx="149">
                  <c:v>216.4583333333333</c:v>
                </c:pt>
                <c:pt idx="150">
                  <c:v>216.5</c:v>
                </c:pt>
                <c:pt idx="151">
                  <c:v>216.5416666666667</c:v>
                </c:pt>
                <c:pt idx="152">
                  <c:v>216.5833333333333</c:v>
                </c:pt>
                <c:pt idx="153">
                  <c:v>216.625</c:v>
                </c:pt>
                <c:pt idx="154">
                  <c:v>216.6666666666667</c:v>
                </c:pt>
                <c:pt idx="155">
                  <c:v>216.7083333333333</c:v>
                </c:pt>
                <c:pt idx="156">
                  <c:v>216.75</c:v>
                </c:pt>
                <c:pt idx="157">
                  <c:v>216.7916666666667</c:v>
                </c:pt>
                <c:pt idx="158">
                  <c:v>216.8333333333333</c:v>
                </c:pt>
                <c:pt idx="159">
                  <c:v>216.875</c:v>
                </c:pt>
                <c:pt idx="160">
                  <c:v>216.9166666666667</c:v>
                </c:pt>
                <c:pt idx="161">
                  <c:v>216.9583333333333</c:v>
                </c:pt>
                <c:pt idx="162">
                  <c:v>217.0</c:v>
                </c:pt>
                <c:pt idx="163">
                  <c:v>217.0416666666667</c:v>
                </c:pt>
                <c:pt idx="164">
                  <c:v>217.0833333333333</c:v>
                </c:pt>
                <c:pt idx="165">
                  <c:v>217.125</c:v>
                </c:pt>
                <c:pt idx="166">
                  <c:v>217.1666666666667</c:v>
                </c:pt>
                <c:pt idx="167">
                  <c:v>217.2083333333333</c:v>
                </c:pt>
                <c:pt idx="168">
                  <c:v>217.25</c:v>
                </c:pt>
                <c:pt idx="169">
                  <c:v>217.2916666666667</c:v>
                </c:pt>
                <c:pt idx="170">
                  <c:v>217.3333333333333</c:v>
                </c:pt>
                <c:pt idx="171">
                  <c:v>217.375</c:v>
                </c:pt>
                <c:pt idx="172">
                  <c:v>217.4166666666667</c:v>
                </c:pt>
                <c:pt idx="173">
                  <c:v>217.4583333333333</c:v>
                </c:pt>
                <c:pt idx="174">
                  <c:v>217.5</c:v>
                </c:pt>
                <c:pt idx="175">
                  <c:v>217.5416666666667</c:v>
                </c:pt>
                <c:pt idx="176">
                  <c:v>217.5833333333333</c:v>
                </c:pt>
                <c:pt idx="177">
                  <c:v>217.625</c:v>
                </c:pt>
                <c:pt idx="178">
                  <c:v>217.6666666666667</c:v>
                </c:pt>
                <c:pt idx="179">
                  <c:v>217.7083333333333</c:v>
                </c:pt>
                <c:pt idx="180">
                  <c:v>217.75</c:v>
                </c:pt>
                <c:pt idx="181">
                  <c:v>217.7916666666667</c:v>
                </c:pt>
                <c:pt idx="182">
                  <c:v>217.8333333333333</c:v>
                </c:pt>
                <c:pt idx="183">
                  <c:v>217.875</c:v>
                </c:pt>
                <c:pt idx="184">
                  <c:v>217.9166666666667</c:v>
                </c:pt>
                <c:pt idx="185">
                  <c:v>217.9583333333333</c:v>
                </c:pt>
                <c:pt idx="186">
                  <c:v>218.0</c:v>
                </c:pt>
                <c:pt idx="187">
                  <c:v>218.0416666666667</c:v>
                </c:pt>
                <c:pt idx="188">
                  <c:v>218.0833333333333</c:v>
                </c:pt>
                <c:pt idx="189">
                  <c:v>218.125</c:v>
                </c:pt>
                <c:pt idx="190">
                  <c:v>218.1666666666667</c:v>
                </c:pt>
                <c:pt idx="191">
                  <c:v>218.2083333333333</c:v>
                </c:pt>
                <c:pt idx="192">
                  <c:v>218.25</c:v>
                </c:pt>
                <c:pt idx="193">
                  <c:v>218.2916666666667</c:v>
                </c:pt>
                <c:pt idx="194">
                  <c:v>218.3333333333333</c:v>
                </c:pt>
                <c:pt idx="195">
                  <c:v>218.375</c:v>
                </c:pt>
                <c:pt idx="196">
                  <c:v>218.4166666666667</c:v>
                </c:pt>
                <c:pt idx="197">
                  <c:v>218.4583333333333</c:v>
                </c:pt>
                <c:pt idx="198">
                  <c:v>218.5</c:v>
                </c:pt>
                <c:pt idx="199">
                  <c:v>218.5416666666667</c:v>
                </c:pt>
                <c:pt idx="200">
                  <c:v>218.5833333333333</c:v>
                </c:pt>
                <c:pt idx="201">
                  <c:v>218.625</c:v>
                </c:pt>
                <c:pt idx="202">
                  <c:v>218.6666666666667</c:v>
                </c:pt>
                <c:pt idx="203">
                  <c:v>218.7083333333333</c:v>
                </c:pt>
                <c:pt idx="204">
                  <c:v>218.75</c:v>
                </c:pt>
                <c:pt idx="205">
                  <c:v>218.7916666666667</c:v>
                </c:pt>
                <c:pt idx="206">
                  <c:v>218.8333333333333</c:v>
                </c:pt>
                <c:pt idx="207">
                  <c:v>218.875</c:v>
                </c:pt>
                <c:pt idx="208">
                  <c:v>218.9166666666667</c:v>
                </c:pt>
                <c:pt idx="209">
                  <c:v>218.9583333333333</c:v>
                </c:pt>
                <c:pt idx="210">
                  <c:v>219.0</c:v>
                </c:pt>
                <c:pt idx="211">
                  <c:v>219.0416666666667</c:v>
                </c:pt>
                <c:pt idx="212">
                  <c:v>219.0833333333333</c:v>
                </c:pt>
                <c:pt idx="213">
                  <c:v>219.125</c:v>
                </c:pt>
                <c:pt idx="214">
                  <c:v>219.1666666666667</c:v>
                </c:pt>
                <c:pt idx="215">
                  <c:v>219.2083333333333</c:v>
                </c:pt>
                <c:pt idx="216">
                  <c:v>219.25</c:v>
                </c:pt>
                <c:pt idx="217">
                  <c:v>219.2916666666667</c:v>
                </c:pt>
                <c:pt idx="218">
                  <c:v>219.3333333333333</c:v>
                </c:pt>
                <c:pt idx="219">
                  <c:v>219.375</c:v>
                </c:pt>
                <c:pt idx="220">
                  <c:v>219.4166666666667</c:v>
                </c:pt>
                <c:pt idx="221">
                  <c:v>219.4583333333333</c:v>
                </c:pt>
                <c:pt idx="222">
                  <c:v>219.5</c:v>
                </c:pt>
                <c:pt idx="223">
                  <c:v>219.5416666666667</c:v>
                </c:pt>
                <c:pt idx="224">
                  <c:v>219.5833333333333</c:v>
                </c:pt>
                <c:pt idx="225">
                  <c:v>219.625</c:v>
                </c:pt>
                <c:pt idx="226">
                  <c:v>219.6666666666667</c:v>
                </c:pt>
                <c:pt idx="227">
                  <c:v>219.7083333333333</c:v>
                </c:pt>
                <c:pt idx="228">
                  <c:v>219.75</c:v>
                </c:pt>
                <c:pt idx="229">
                  <c:v>219.7916666666667</c:v>
                </c:pt>
                <c:pt idx="230">
                  <c:v>219.8333333333333</c:v>
                </c:pt>
                <c:pt idx="231">
                  <c:v>219.875</c:v>
                </c:pt>
                <c:pt idx="232">
                  <c:v>219.9166666666667</c:v>
                </c:pt>
                <c:pt idx="233">
                  <c:v>219.9583333333333</c:v>
                </c:pt>
                <c:pt idx="234">
                  <c:v>220.0</c:v>
                </c:pt>
                <c:pt idx="235">
                  <c:v>220.0416666666667</c:v>
                </c:pt>
                <c:pt idx="236">
                  <c:v>220.0833333333333</c:v>
                </c:pt>
                <c:pt idx="237">
                  <c:v>220.125</c:v>
                </c:pt>
                <c:pt idx="238">
                  <c:v>220.1666666666667</c:v>
                </c:pt>
                <c:pt idx="239">
                  <c:v>220.2083333333333</c:v>
                </c:pt>
              </c:numCache>
            </c:numRef>
          </c:xVal>
          <c:yVal>
            <c:numRef>
              <c:f>Model!$O$2:$O$243</c:f>
              <c:numCache>
                <c:formatCode>0.00</c:formatCode>
                <c:ptCount val="242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-0.0201804777673766</c:v>
                </c:pt>
                <c:pt idx="12">
                  <c:v>-0.0189691678748192</c:v>
                </c:pt>
                <c:pt idx="13">
                  <c:v>-0.0178305654608799</c:v>
                </c:pt>
                <c:pt idx="14">
                  <c:v>-0.0167603063430501</c:v>
                </c:pt>
                <c:pt idx="15">
                  <c:v>-0.0395070189595632</c:v>
                </c:pt>
                <c:pt idx="16">
                  <c:v>-0.142809820211376</c:v>
                </c:pt>
                <c:pt idx="17">
                  <c:v>-0.235329806703806</c:v>
                </c:pt>
                <c:pt idx="18">
                  <c:v>-0.359299629031611</c:v>
                </c:pt>
                <c:pt idx="19">
                  <c:v>-0.430133123138696</c:v>
                </c:pt>
                <c:pt idx="20">
                  <c:v>-0.469440023748668</c:v>
                </c:pt>
                <c:pt idx="21">
                  <c:v>-0.441262427990813</c:v>
                </c:pt>
                <c:pt idx="22">
                  <c:v>-0.414776159905346</c:v>
                </c:pt>
                <c:pt idx="23">
                  <c:v>-0.389879699500287</c:v>
                </c:pt>
                <c:pt idx="24">
                  <c:v>-0.366477620404034</c:v>
                </c:pt>
                <c:pt idx="25">
                  <c:v>-0.344480224102831</c:v>
                </c:pt>
                <c:pt idx="26">
                  <c:v>-0.323803196132711</c:v>
                </c:pt>
                <c:pt idx="27">
                  <c:v>-0.304367282908119</c:v>
                </c:pt>
                <c:pt idx="28">
                  <c:v>-0.286097987948529</c:v>
                </c:pt>
                <c:pt idx="29">
                  <c:v>-0.268925286338694</c:v>
                </c:pt>
                <c:pt idx="30">
                  <c:v>-0.252783356328112</c:v>
                </c:pt>
                <c:pt idx="31">
                  <c:v>-0.2376103270409</c:v>
                </c:pt>
                <c:pt idx="32">
                  <c:v>-0.223348041329116</c:v>
                </c:pt>
                <c:pt idx="33">
                  <c:v>-0.209941832860512</c:v>
                </c:pt>
                <c:pt idx="34">
                  <c:v>-0.19734031658636</c:v>
                </c:pt>
                <c:pt idx="35">
                  <c:v>-0.185495191786191</c:v>
                </c:pt>
                <c:pt idx="36">
                  <c:v>-0.174361056934546</c:v>
                </c:pt>
                <c:pt idx="37">
                  <c:v>-0.175663186352649</c:v>
                </c:pt>
                <c:pt idx="38">
                  <c:v>-0.165119206282402</c:v>
                </c:pt>
                <c:pt idx="39">
                  <c:v>-0.155208116449605</c:v>
                </c:pt>
                <c:pt idx="40">
                  <c:v>-0.174318245824284</c:v>
                </c:pt>
                <c:pt idx="41">
                  <c:v>-0.193053079283122</c:v>
                </c:pt>
                <c:pt idx="42">
                  <c:v>-0.18842438724059</c:v>
                </c:pt>
                <c:pt idx="43">
                  <c:v>-0.185848870197754</c:v>
                </c:pt>
                <c:pt idx="44">
                  <c:v>-0.216112622207181</c:v>
                </c:pt>
                <c:pt idx="45">
                  <c:v>-0.215451544416233</c:v>
                </c:pt>
                <c:pt idx="46">
                  <c:v>-0.202519314063381</c:v>
                </c:pt>
                <c:pt idx="47">
                  <c:v>-0.190363325915486</c:v>
                </c:pt>
                <c:pt idx="48">
                  <c:v>-0.178936986929871</c:v>
                </c:pt>
                <c:pt idx="49">
                  <c:v>-0.168196500757482</c:v>
                </c:pt>
                <c:pt idx="50">
                  <c:v>-0.158100699874582</c:v>
                </c:pt>
                <c:pt idx="51">
                  <c:v>-0.148610887790546</c:v>
                </c:pt>
                <c:pt idx="52">
                  <c:v>-0.139690690726948</c:v>
                </c:pt>
                <c:pt idx="53">
                  <c:v>-0.131305918199442</c:v>
                </c:pt>
                <c:pt idx="54">
                  <c:v>-0.123424431968054</c:v>
                </c:pt>
                <c:pt idx="55">
                  <c:v>-0.11601602285358</c:v>
                </c:pt>
                <c:pt idx="56">
                  <c:v>-0.109052294947942</c:v>
                </c:pt>
                <c:pt idx="57">
                  <c:v>-0.102506556774679</c:v>
                </c:pt>
                <c:pt idx="58">
                  <c:v>-0.0963537189824048</c:v>
                </c:pt>
                <c:pt idx="59">
                  <c:v>-0.0905701981791047</c:v>
                </c:pt>
                <c:pt idx="60">
                  <c:v>-0.0851338265386543</c:v>
                </c:pt>
                <c:pt idx="61">
                  <c:v>-0.0800237668331149</c:v>
                </c:pt>
                <c:pt idx="62">
                  <c:v>-0.0752204325651107</c:v>
                </c:pt>
                <c:pt idx="63">
                  <c:v>-0.360931998375566</c:v>
                </c:pt>
                <c:pt idx="64">
                  <c:v>-0.712471363052256</c:v>
                </c:pt>
                <c:pt idx="65">
                  <c:v>-0.893786046227925</c:v>
                </c:pt>
                <c:pt idx="66">
                  <c:v>-1.132165249279121</c:v>
                </c:pt>
                <c:pt idx="67">
                  <c:v>-1.272596351514812</c:v>
                </c:pt>
                <c:pt idx="68">
                  <c:v>-1.298337214394214</c:v>
                </c:pt>
                <c:pt idx="69">
                  <c:v>-1.223951627797939</c:v>
                </c:pt>
                <c:pt idx="70">
                  <c:v>-1.15048534360713</c:v>
                </c:pt>
                <c:pt idx="71">
                  <c:v>-1.081428788355131</c:v>
                </c:pt>
                <c:pt idx="72">
                  <c:v>-1.016517273150596</c:v>
                </c:pt>
                <c:pt idx="73">
                  <c:v>-0.955501996747469</c:v>
                </c:pt>
                <c:pt idx="74">
                  <c:v>-0.898149091907407</c:v>
                </c:pt>
                <c:pt idx="75">
                  <c:v>-0.844238729003196</c:v>
                </c:pt>
                <c:pt idx="76">
                  <c:v>-0.793564273427347</c:v>
                </c:pt>
                <c:pt idx="77">
                  <c:v>-0.745931493576254</c:v>
                </c:pt>
                <c:pt idx="78">
                  <c:v>-0.701157816374204</c:v>
                </c:pt>
                <c:pt idx="79">
                  <c:v>-0.659071627483692</c:v>
                </c:pt>
                <c:pt idx="80">
                  <c:v>-0.619511613519799</c:v>
                </c:pt>
                <c:pt idx="81">
                  <c:v>-0.582326143747405</c:v>
                </c:pt>
                <c:pt idx="82">
                  <c:v>-0.547372688891307</c:v>
                </c:pt>
                <c:pt idx="83">
                  <c:v>-0.514517274831582</c:v>
                </c:pt>
                <c:pt idx="84">
                  <c:v>-0.590226530151374</c:v>
                </c:pt>
                <c:pt idx="85">
                  <c:v>-0.717659643032995</c:v>
                </c:pt>
                <c:pt idx="86">
                  <c:v>-0.790755771668905</c:v>
                </c:pt>
                <c:pt idx="87">
                  <c:v>-1.007987027262513</c:v>
                </c:pt>
                <c:pt idx="88">
                  <c:v>-1.190197042674526</c:v>
                </c:pt>
                <c:pt idx="89">
                  <c:v>-1.300402352757954</c:v>
                </c:pt>
                <c:pt idx="90">
                  <c:v>-1.428988246014919</c:v>
                </c:pt>
                <c:pt idx="91">
                  <c:v>-1.522361141408838</c:v>
                </c:pt>
                <c:pt idx="92">
                  <c:v>-1.514462002421843</c:v>
                </c:pt>
                <c:pt idx="93">
                  <c:v>-1.425444589459729</c:v>
                </c:pt>
                <c:pt idx="94">
                  <c:v>-1.339883922739665</c:v>
                </c:pt>
                <c:pt idx="95">
                  <c:v>-1.259458936314515</c:v>
                </c:pt>
                <c:pt idx="96">
                  <c:v>-1.183861366900431</c:v>
                </c:pt>
                <c:pt idx="97">
                  <c:v>-1.112801454361481</c:v>
                </c:pt>
                <c:pt idx="98">
                  <c:v>-1.046006831079552</c:v>
                </c:pt>
                <c:pt idx="99">
                  <c:v>-0.983221477988536</c:v>
                </c:pt>
                <c:pt idx="100">
                  <c:v>-0.924204743271355</c:v>
                </c:pt>
                <c:pt idx="101">
                  <c:v>-0.868730419958574</c:v>
                </c:pt>
                <c:pt idx="102">
                  <c:v>-0.816585878893088</c:v>
                </c:pt>
                <c:pt idx="103">
                  <c:v>-0.767571253737604</c:v>
                </c:pt>
                <c:pt idx="104">
                  <c:v>-0.721498674901104</c:v>
                </c:pt>
                <c:pt idx="105">
                  <c:v>-0.678191549448</c:v>
                </c:pt>
                <c:pt idx="106">
                  <c:v>-0.637483884229897</c:v>
                </c:pt>
                <c:pt idx="107">
                  <c:v>-0.619541515736105</c:v>
                </c:pt>
                <c:pt idx="108">
                  <c:v>-0.905945755282763</c:v>
                </c:pt>
                <c:pt idx="109">
                  <c:v>-1.14571948104828</c:v>
                </c:pt>
                <c:pt idx="110">
                  <c:v>-1.240332051439762</c:v>
                </c:pt>
                <c:pt idx="111">
                  <c:v>-1.17861719691087</c:v>
                </c:pt>
                <c:pt idx="112">
                  <c:v>-1.215671173487333</c:v>
                </c:pt>
                <c:pt idx="113">
                  <c:v>-1.269917621874422</c:v>
                </c:pt>
                <c:pt idx="114">
                  <c:v>-1.314008526066018</c:v>
                </c:pt>
                <c:pt idx="115">
                  <c:v>-1.35934503014839</c:v>
                </c:pt>
                <c:pt idx="116">
                  <c:v>-1.33835783714506</c:v>
                </c:pt>
                <c:pt idx="117">
                  <c:v>-1.258024452246839</c:v>
                </c:pt>
                <c:pt idx="118">
                  <c:v>-1.182512986083724</c:v>
                </c:pt>
                <c:pt idx="119">
                  <c:v>-1.111534008547456</c:v>
                </c:pt>
                <c:pt idx="120">
                  <c:v>-1.044815462238061</c:v>
                </c:pt>
                <c:pt idx="121">
                  <c:v>-0.982101619687083</c:v>
                </c:pt>
                <c:pt idx="122">
                  <c:v>-0.923152103172288</c:v>
                </c:pt>
                <c:pt idx="123">
                  <c:v>-0.867740963366856</c:v>
                </c:pt>
                <c:pt idx="124">
                  <c:v>-0.815655813291594</c:v>
                </c:pt>
                <c:pt idx="125">
                  <c:v>-0.766697014250674</c:v>
                </c:pt>
                <c:pt idx="126">
                  <c:v>-0.720676910630629</c:v>
                </c:pt>
                <c:pt idx="127">
                  <c:v>-0.677419110629659</c:v>
                </c:pt>
                <c:pt idx="128">
                  <c:v>-0.63675781016034</c:v>
                </c:pt>
                <c:pt idx="129">
                  <c:v>-0.598537157334279</c:v>
                </c:pt>
                <c:pt idx="130">
                  <c:v>-0.562610655092854</c:v>
                </c:pt>
                <c:pt idx="131">
                  <c:v>-0.528840599694347</c:v>
                </c:pt>
                <c:pt idx="132">
                  <c:v>-0.49709755290525</c:v>
                </c:pt>
                <c:pt idx="133">
                  <c:v>-0.526345803110828</c:v>
                </c:pt>
                <c:pt idx="134">
                  <c:v>-0.719608252992104</c:v>
                </c:pt>
                <c:pt idx="135">
                  <c:v>-0.884294978564265</c:v>
                </c:pt>
                <c:pt idx="136">
                  <c:v>-0.955604193560915</c:v>
                </c:pt>
                <c:pt idx="137">
                  <c:v>-1.091425987689049</c:v>
                </c:pt>
                <c:pt idx="138">
                  <c:v>-1.159421838107427</c:v>
                </c:pt>
                <c:pt idx="139">
                  <c:v>-1.173713693840148</c:v>
                </c:pt>
                <c:pt idx="140">
                  <c:v>-1.144702972975155</c:v>
                </c:pt>
                <c:pt idx="141">
                  <c:v>-1.075993497848299</c:v>
                </c:pt>
                <c:pt idx="142">
                  <c:v>-1.011408229684878</c:v>
                </c:pt>
                <c:pt idx="143">
                  <c:v>-0.950699617720665</c:v>
                </c:pt>
                <c:pt idx="144">
                  <c:v>-0.893634970140417</c:v>
                </c:pt>
                <c:pt idx="145">
                  <c:v>-0.839995562186608</c:v>
                </c:pt>
                <c:pt idx="146">
                  <c:v>-0.789575797802907</c:v>
                </c:pt>
                <c:pt idx="147">
                  <c:v>-0.742182421599032</c:v>
                </c:pt>
                <c:pt idx="148">
                  <c:v>-0.697633778116514</c:v>
                </c:pt>
                <c:pt idx="149">
                  <c:v>-0.655759115556175</c:v>
                </c:pt>
                <c:pt idx="150">
                  <c:v>-0.616397931298559</c:v>
                </c:pt>
                <c:pt idx="151">
                  <c:v>-0.579399356708745</c:v>
                </c:pt>
                <c:pt idx="152">
                  <c:v>-0.544621578867541</c:v>
                </c:pt>
                <c:pt idx="153">
                  <c:v>-0.511931297012598</c:v>
                </c:pt>
                <c:pt idx="154">
                  <c:v>-0.481203211606019</c:v>
                </c:pt>
                <c:pt idx="155">
                  <c:v>-0.452319544070088</c:v>
                </c:pt>
                <c:pt idx="156">
                  <c:v>-0.425169585350316</c:v>
                </c:pt>
                <c:pt idx="157">
                  <c:v>-0.399649271575472</c:v>
                </c:pt>
                <c:pt idx="158">
                  <c:v>-0.375660785188116</c:v>
                </c:pt>
                <c:pt idx="159">
                  <c:v>-0.353112180016827</c:v>
                </c:pt>
                <c:pt idx="160">
                  <c:v>-0.331917028853031</c:v>
                </c:pt>
                <c:pt idx="161">
                  <c:v>-0.3392708298533</c:v>
                </c:pt>
                <c:pt idx="162">
                  <c:v>-0.501924085313107</c:v>
                </c:pt>
                <c:pt idx="163">
                  <c:v>-0.618681640239844</c:v>
                </c:pt>
                <c:pt idx="164">
                  <c:v>-0.655372556471815</c:v>
                </c:pt>
                <c:pt idx="165">
                  <c:v>-0.616730593998821</c:v>
                </c:pt>
                <c:pt idx="166">
                  <c:v>-0.579712051714269</c:v>
                </c:pt>
                <c:pt idx="167">
                  <c:v>-0.544915504716165</c:v>
                </c:pt>
                <c:pt idx="168">
                  <c:v>-0.512207580301308</c:v>
                </c:pt>
                <c:pt idx="169">
                  <c:v>-0.481462911309115</c:v>
                </c:pt>
                <c:pt idx="170">
                  <c:v>-0.452563655598162</c:v>
                </c:pt>
                <c:pt idx="171">
                  <c:v>-0.425399044365589</c:v>
                </c:pt>
                <c:pt idx="172">
                  <c:v>-0.399864957578115</c:v>
                </c:pt>
                <c:pt idx="173">
                  <c:v>-0.375863524887322</c:v>
                </c:pt>
                <c:pt idx="174">
                  <c:v>-0.353302750499521</c:v>
                </c:pt>
                <c:pt idx="175">
                  <c:v>-0.332096160562393</c:v>
                </c:pt>
                <c:pt idx="176">
                  <c:v>-0.312162471716822</c:v>
                </c:pt>
                <c:pt idx="177">
                  <c:v>-0.293425279543537</c:v>
                </c:pt>
                <c:pt idx="178">
                  <c:v>-0.275812765710374</c:v>
                </c:pt>
                <c:pt idx="179">
                  <c:v>-0.259257422697687</c:v>
                </c:pt>
                <c:pt idx="180">
                  <c:v>-0.243695795046803</c:v>
                </c:pt>
                <c:pt idx="181">
                  <c:v>-0.229068236139738</c:v>
                </c:pt>
                <c:pt idx="182">
                  <c:v>-0.238407078465784</c:v>
                </c:pt>
                <c:pt idx="183">
                  <c:v>-0.348689130150538</c:v>
                </c:pt>
                <c:pt idx="184">
                  <c:v>-0.368870534152637</c:v>
                </c:pt>
                <c:pt idx="185">
                  <c:v>-0.402521971328457</c:v>
                </c:pt>
                <c:pt idx="186">
                  <c:v>-0.419579870132749</c:v>
                </c:pt>
                <c:pt idx="187">
                  <c:v>-0.448548532274108</c:v>
                </c:pt>
                <c:pt idx="188">
                  <c:v>-0.462938669150953</c:v>
                </c:pt>
                <c:pt idx="189">
                  <c:v>-0.521701279243664</c:v>
                </c:pt>
                <c:pt idx="190">
                  <c:v>-0.563296922919387</c:v>
                </c:pt>
                <c:pt idx="191">
                  <c:v>-0.529485675086449</c:v>
                </c:pt>
                <c:pt idx="192">
                  <c:v>-0.497703908391266</c:v>
                </c:pt>
                <c:pt idx="193">
                  <c:v>-0.46782980557028</c:v>
                </c:pt>
                <c:pt idx="194">
                  <c:v>-0.439748861300617</c:v>
                </c:pt>
                <c:pt idx="195">
                  <c:v>-0.413353443309286</c:v>
                </c:pt>
                <c:pt idx="196">
                  <c:v>-0.388542379826291</c:v>
                </c:pt>
                <c:pt idx="197">
                  <c:v>-0.365220571800391</c:v>
                </c:pt>
                <c:pt idx="198">
                  <c:v>-0.343298628391164</c:v>
                </c:pt>
                <c:pt idx="199">
                  <c:v>-0.322692524340241</c:v>
                </c:pt>
                <c:pt idx="200">
                  <c:v>-0.303323277908436</c:v>
                </c:pt>
                <c:pt idx="201">
                  <c:v>-0.285116648144316</c:v>
                </c:pt>
                <c:pt idx="202">
                  <c:v>-0.268002850323903</c:v>
                </c:pt>
                <c:pt idx="203">
                  <c:v>-0.251916288470747</c:v>
                </c:pt>
                <c:pt idx="204">
                  <c:v>-0.256761969623462</c:v>
                </c:pt>
                <c:pt idx="205">
                  <c:v>-0.398838948136591</c:v>
                </c:pt>
                <c:pt idx="206">
                  <c:v>-0.576360477045696</c:v>
                </c:pt>
                <c:pt idx="207">
                  <c:v>-0.777269560174069</c:v>
                </c:pt>
                <c:pt idx="208">
                  <c:v>-0.875158513309572</c:v>
                </c:pt>
                <c:pt idx="209">
                  <c:v>-0.918409718938232</c:v>
                </c:pt>
                <c:pt idx="210">
                  <c:v>-0.955194723782472</c:v>
                </c:pt>
                <c:pt idx="211">
                  <c:v>-0.903544176934923</c:v>
                </c:pt>
                <c:pt idx="212">
                  <c:v>-0.879430772509171</c:v>
                </c:pt>
                <c:pt idx="213">
                  <c:v>-0.846800732643242</c:v>
                </c:pt>
                <c:pt idx="214">
                  <c:v>-0.79597249575509</c:v>
                </c:pt>
                <c:pt idx="215">
                  <c:v>-0.748195165137523</c:v>
                </c:pt>
                <c:pt idx="216">
                  <c:v>-0.703285613661968</c:v>
                </c:pt>
                <c:pt idx="217">
                  <c:v>-0.661071706194435</c:v>
                </c:pt>
                <c:pt idx="218">
                  <c:v>-0.621391639813739</c:v>
                </c:pt>
                <c:pt idx="219">
                  <c:v>-0.584093323632338</c:v>
                </c:pt>
                <c:pt idx="220">
                  <c:v>-0.549033795842721</c:v>
                </c:pt>
                <c:pt idx="221">
                  <c:v>-0.516078675754922</c:v>
                </c:pt>
                <c:pt idx="222">
                  <c:v>-0.485101648724825</c:v>
                </c:pt>
                <c:pt idx="223">
                  <c:v>-0.455983981999086</c:v>
                </c:pt>
                <c:pt idx="224">
                  <c:v>-0.428614069620872</c:v>
                </c:pt>
                <c:pt idx="225">
                  <c:v>-0.402887004652137</c:v>
                </c:pt>
                <c:pt idx="226">
                  <c:v>-0.378704177072743</c:v>
                </c:pt>
                <c:pt idx="227">
                  <c:v>-0.355972895815225</c:v>
                </c:pt>
                <c:pt idx="228">
                  <c:v>-0.334606033486492</c:v>
                </c:pt>
                <c:pt idx="229">
                  <c:v>-0.314521692414693</c:v>
                </c:pt>
                <c:pt idx="230">
                  <c:v>-0.587398064554328</c:v>
                </c:pt>
                <c:pt idx="231">
                  <c:v>-1.001112781523373</c:v>
                </c:pt>
                <c:pt idx="232">
                  <c:v>-1.324144764733082</c:v>
                </c:pt>
                <c:pt idx="233">
                  <c:v>-1.399334824198808</c:v>
                </c:pt>
                <c:pt idx="234">
                  <c:v>-1.446118509177095</c:v>
                </c:pt>
                <c:pt idx="235">
                  <c:v>-1.442049755471713</c:v>
                </c:pt>
                <c:pt idx="236">
                  <c:v>-1.4354173261035</c:v>
                </c:pt>
                <c:pt idx="237">
                  <c:v>-1.45037106955575</c:v>
                </c:pt>
                <c:pt idx="238">
                  <c:v>-1.459995529398824</c:v>
                </c:pt>
                <c:pt idx="239">
                  <c:v>-1.382678066849597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769096"/>
        <c:axId val="460284712"/>
      </c:scatterChart>
      <c:valAx>
        <c:axId val="456769096"/>
        <c:scaling>
          <c:orientation val="minMax"/>
          <c:max val="220.5"/>
          <c:min val="21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Decimal Day</a:t>
                </a:r>
              </a:p>
            </c:rich>
          </c:tx>
          <c:layout>
            <c:manualLayout>
              <c:xMode val="edge"/>
              <c:yMode val="edge"/>
              <c:x val="0.418582904245837"/>
              <c:y val="0.9051383399209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60284712"/>
        <c:crossesAt val="-1.6"/>
        <c:crossBetween val="midCat"/>
        <c:majorUnit val="1.0"/>
      </c:valAx>
      <c:valAx>
        <c:axId val="460284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Flux (m</a:t>
                </a:r>
                <a:r>
                  <a:rPr lang="en-US" sz="1000" b="1" i="0" baseline="30000">
                    <a:effectLst/>
                  </a:rPr>
                  <a:t>3</a:t>
                </a:r>
                <a:r>
                  <a:rPr lang="en-US" sz="1000" b="1" i="0" baseline="0">
                    <a:effectLst/>
                  </a:rPr>
                  <a:t> s</a:t>
                </a:r>
                <a:r>
                  <a:rPr lang="en-US" sz="1000" b="1" i="0" baseline="30000">
                    <a:effectLst/>
                  </a:rPr>
                  <a:t>–1</a:t>
                </a:r>
                <a:r>
                  <a:rPr lang="en-US" sz="1000" b="1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456769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12</xdr:row>
      <xdr:rowOff>0</xdr:rowOff>
    </xdr:from>
    <xdr:to>
      <xdr:col>26</xdr:col>
      <xdr:colOff>660400</xdr:colOff>
      <xdr:row>33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34</xdr:row>
      <xdr:rowOff>12700</xdr:rowOff>
    </xdr:from>
    <xdr:to>
      <xdr:col>27</xdr:col>
      <xdr:colOff>0</xdr:colOff>
      <xdr:row>55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56</xdr:row>
      <xdr:rowOff>0</xdr:rowOff>
    </xdr:from>
    <xdr:to>
      <xdr:col>26</xdr:col>
      <xdr:colOff>660400</xdr:colOff>
      <xdr:row>77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</xdr:colOff>
      <xdr:row>78</xdr:row>
      <xdr:rowOff>0</xdr:rowOff>
    </xdr:from>
    <xdr:to>
      <xdr:col>26</xdr:col>
      <xdr:colOff>660400</xdr:colOff>
      <xdr:row>99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workbookViewId="0">
      <selection activeCell="F2" sqref="F2"/>
    </sheetView>
  </sheetViews>
  <sheetFormatPr baseColWidth="10" defaultColWidth="8.83203125" defaultRowHeight="12" x14ac:dyDescent="0"/>
  <cols>
    <col min="1" max="1" width="10.1640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36370</v>
      </c>
      <c r="B2">
        <v>0.25</v>
      </c>
      <c r="C2">
        <v>210.25</v>
      </c>
      <c r="D2">
        <v>1.4080367895217443</v>
      </c>
      <c r="E2">
        <v>2.1348895126524203</v>
      </c>
    </row>
    <row r="3" spans="1:5">
      <c r="A3">
        <v>36370</v>
      </c>
      <c r="B3">
        <v>0.29166666666666702</v>
      </c>
      <c r="C3">
        <v>210.29166666666666</v>
      </c>
      <c r="D3">
        <v>2.1348895126524208</v>
      </c>
      <c r="E3">
        <v>2.1348895126524203</v>
      </c>
    </row>
    <row r="4" spans="1:5">
      <c r="A4">
        <v>36370</v>
      </c>
      <c r="B4">
        <v>0.33333333333333398</v>
      </c>
      <c r="C4">
        <v>210.33333333333334</v>
      </c>
      <c r="D4">
        <v>3.5358760371532387</v>
      </c>
      <c r="E4">
        <v>2.2189821122444875</v>
      </c>
    </row>
    <row r="5" spans="1:5">
      <c r="A5">
        <v>36370</v>
      </c>
      <c r="B5">
        <v>0.375</v>
      </c>
      <c r="C5">
        <v>210.375</v>
      </c>
      <c r="D5">
        <v>6.1614838190832311</v>
      </c>
      <c r="E5">
        <v>2.4556262281058876</v>
      </c>
    </row>
    <row r="6" spans="1:5">
      <c r="A6">
        <v>36370</v>
      </c>
      <c r="B6">
        <v>0.41666666666666702</v>
      </c>
      <c r="C6">
        <v>210.41666666666666</v>
      </c>
      <c r="D6">
        <v>10.532306653009</v>
      </c>
      <c r="E6">
        <v>2.9404196512592367</v>
      </c>
    </row>
    <row r="7" spans="1:5">
      <c r="A7">
        <v>36370</v>
      </c>
      <c r="B7">
        <v>0.45833333333333398</v>
      </c>
      <c r="C7">
        <v>210.45833333333334</v>
      </c>
      <c r="D7">
        <v>15.038783769048873</v>
      </c>
      <c r="E7">
        <v>3.666609997621646</v>
      </c>
    </row>
    <row r="8" spans="1:5">
      <c r="A8">
        <v>36370</v>
      </c>
      <c r="B8">
        <v>0.5</v>
      </c>
      <c r="C8">
        <v>210.5</v>
      </c>
      <c r="D8">
        <v>14.29934397511512</v>
      </c>
      <c r="E8">
        <v>4.3048275859434986</v>
      </c>
    </row>
    <row r="9" spans="1:5">
      <c r="A9">
        <v>36370</v>
      </c>
      <c r="B9">
        <v>0.54166666666666696</v>
      </c>
      <c r="C9">
        <v>210.54166666666666</v>
      </c>
      <c r="D9">
        <v>20.937587619682446</v>
      </c>
      <c r="E9">
        <v>5.3031898151066317</v>
      </c>
    </row>
    <row r="10" spans="1:5">
      <c r="A10">
        <v>36370</v>
      </c>
      <c r="B10">
        <v>0.58333333333333404</v>
      </c>
      <c r="C10">
        <v>210.58333333333334</v>
      </c>
      <c r="D10">
        <v>18.074433656407539</v>
      </c>
      <c r="E10">
        <v>6.0697689904643912</v>
      </c>
    </row>
    <row r="11" spans="1:5">
      <c r="A11">
        <v>36370</v>
      </c>
      <c r="B11">
        <v>0.625</v>
      </c>
      <c r="C11">
        <v>210.625</v>
      </c>
      <c r="D11">
        <v>9.793155164323128</v>
      </c>
      <c r="E11">
        <v>6.2932609492871254</v>
      </c>
    </row>
    <row r="12" spans="1:5">
      <c r="A12">
        <v>36370</v>
      </c>
      <c r="B12">
        <v>0.66666666666666696</v>
      </c>
      <c r="C12">
        <v>210.66666666666666</v>
      </c>
      <c r="D12">
        <v>2.2041444720686667</v>
      </c>
      <c r="E12">
        <v>6.047816451006474</v>
      </c>
    </row>
    <row r="13" spans="1:5">
      <c r="A13">
        <v>36370</v>
      </c>
      <c r="B13">
        <v>0.70833333333333404</v>
      </c>
      <c r="C13">
        <v>210.70833333333334</v>
      </c>
      <c r="D13">
        <v>0</v>
      </c>
      <c r="E13">
        <v>5.6646227690956703</v>
      </c>
    </row>
    <row r="14" spans="1:5">
      <c r="A14">
        <v>36370</v>
      </c>
      <c r="B14">
        <v>0.75</v>
      </c>
      <c r="C14">
        <v>210.75</v>
      </c>
      <c r="D14">
        <v>1.6113104104737344</v>
      </c>
      <c r="E14">
        <v>5.4213273717208663</v>
      </c>
    </row>
    <row r="15" spans="1:5">
      <c r="A15">
        <v>36370</v>
      </c>
      <c r="B15">
        <v>0.79166666666666696</v>
      </c>
      <c r="C15">
        <v>210.79166666666666</v>
      </c>
      <c r="D15">
        <v>1.8420500074600861</v>
      </c>
      <c r="E15">
        <v>5.2064853779129843</v>
      </c>
    </row>
    <row r="16" spans="1:5">
      <c r="A16">
        <v>36370</v>
      </c>
      <c r="B16">
        <v>0.83333333333333404</v>
      </c>
      <c r="C16">
        <v>210.83333333333334</v>
      </c>
      <c r="D16">
        <v>0.83214407308855021</v>
      </c>
      <c r="E16">
        <v>4.9439205884645565</v>
      </c>
    </row>
    <row r="17" spans="1:5">
      <c r="A17">
        <v>36370</v>
      </c>
      <c r="B17">
        <v>0.875</v>
      </c>
      <c r="C17">
        <v>210.875</v>
      </c>
      <c r="D17">
        <v>0</v>
      </c>
      <c r="E17">
        <v>4.6234147290641658</v>
      </c>
    </row>
    <row r="18" spans="1:5">
      <c r="A18">
        <v>36370</v>
      </c>
      <c r="B18">
        <v>0.91666666666666696</v>
      </c>
      <c r="C18">
        <v>210.91666666666666</v>
      </c>
      <c r="D18">
        <v>0</v>
      </c>
      <c r="E18">
        <v>4.2402254302420674</v>
      </c>
    </row>
    <row r="19" spans="1:5">
      <c r="A19">
        <v>36370</v>
      </c>
      <c r="B19">
        <v>0.95833333333333404</v>
      </c>
      <c r="C19">
        <v>210.95833333333334</v>
      </c>
      <c r="D19">
        <v>0</v>
      </c>
      <c r="E19">
        <v>3.8846188102464172</v>
      </c>
    </row>
    <row r="20" spans="1:5">
      <c r="A20">
        <v>36371</v>
      </c>
      <c r="B20">
        <v>0</v>
      </c>
      <c r="C20">
        <v>211</v>
      </c>
      <c r="D20">
        <v>0</v>
      </c>
      <c r="E20">
        <v>3.513353826026508</v>
      </c>
    </row>
    <row r="21" spans="1:5">
      <c r="A21">
        <v>36371</v>
      </c>
      <c r="B21">
        <v>4.1666666666666664E-2</v>
      </c>
      <c r="C21">
        <v>211.04166666666666</v>
      </c>
      <c r="D21">
        <v>0</v>
      </c>
      <c r="E21">
        <v>3.2100687767761116</v>
      </c>
    </row>
    <row r="22" spans="1:5">
      <c r="A22">
        <v>36371</v>
      </c>
      <c r="B22">
        <v>8.3333333333333329E-2</v>
      </c>
      <c r="C22">
        <v>211.08333333333334</v>
      </c>
      <c r="D22">
        <v>0</v>
      </c>
      <c r="E22">
        <v>2.9522629574039563</v>
      </c>
    </row>
    <row r="23" spans="1:5">
      <c r="A23">
        <v>36371</v>
      </c>
      <c r="B23">
        <v>0.125</v>
      </c>
      <c r="C23">
        <v>211.125</v>
      </c>
      <c r="D23">
        <v>0.81670291659387884</v>
      </c>
      <c r="E23">
        <v>2.8240784300897852</v>
      </c>
    </row>
    <row r="24" spans="1:5">
      <c r="A24">
        <v>36371</v>
      </c>
      <c r="B24">
        <v>0.16666666666666699</v>
      </c>
      <c r="C24">
        <v>211.16666666666666</v>
      </c>
      <c r="D24">
        <v>0.76347075650379959</v>
      </c>
      <c r="E24">
        <v>2.7003928321337671</v>
      </c>
    </row>
    <row r="25" spans="1:5">
      <c r="A25">
        <v>36371</v>
      </c>
      <c r="B25">
        <v>0.20833333333333401</v>
      </c>
      <c r="C25">
        <v>211.20833333333334</v>
      </c>
      <c r="D25">
        <v>1.0683497593636018</v>
      </c>
      <c r="E25">
        <v>2.6024313298385406</v>
      </c>
    </row>
    <row r="26" spans="1:5">
      <c r="A26">
        <v>36371</v>
      </c>
      <c r="B26">
        <v>0.25</v>
      </c>
      <c r="C26">
        <v>211.25</v>
      </c>
      <c r="D26">
        <v>2.4240206316614348</v>
      </c>
      <c r="E26">
        <v>2.591722433541273</v>
      </c>
    </row>
    <row r="27" spans="1:5">
      <c r="A27">
        <v>36371</v>
      </c>
      <c r="B27">
        <v>0.29166666666666702</v>
      </c>
      <c r="C27">
        <v>211.29166666666666</v>
      </c>
      <c r="D27">
        <v>3.8528524464607004</v>
      </c>
      <c r="E27">
        <v>2.6674203074003802</v>
      </c>
    </row>
    <row r="28" spans="1:5">
      <c r="A28">
        <v>36371</v>
      </c>
      <c r="B28">
        <v>0.33333333333333398</v>
      </c>
      <c r="C28">
        <v>211.33333333333334</v>
      </c>
      <c r="D28">
        <v>5.0869667679589847</v>
      </c>
      <c r="E28">
        <v>2.8126507918796326</v>
      </c>
    </row>
    <row r="29" spans="1:5">
      <c r="A29">
        <v>36371</v>
      </c>
      <c r="B29">
        <v>0.375</v>
      </c>
      <c r="C29">
        <v>211.375</v>
      </c>
      <c r="D29">
        <v>5.3365477262756373</v>
      </c>
      <c r="E29">
        <v>2.9641447931452278</v>
      </c>
    </row>
    <row r="30" spans="1:5">
      <c r="A30">
        <v>36371</v>
      </c>
      <c r="B30">
        <v>0.41666666666666702</v>
      </c>
      <c r="C30">
        <v>211.41666666666666</v>
      </c>
      <c r="D30">
        <v>5.8040536232361788</v>
      </c>
      <c r="E30">
        <v>3.1346070438167009</v>
      </c>
    </row>
    <row r="31" spans="1:5">
      <c r="A31">
        <v>36371</v>
      </c>
      <c r="B31">
        <v>0.45833333333333398</v>
      </c>
      <c r="C31">
        <v>211.45833333333334</v>
      </c>
      <c r="D31">
        <v>8.0898351433181581</v>
      </c>
      <c r="E31">
        <v>3.4320388928540844</v>
      </c>
    </row>
    <row r="32" spans="1:5">
      <c r="A32">
        <v>36371</v>
      </c>
      <c r="B32">
        <v>0.5</v>
      </c>
      <c r="C32">
        <v>211.5</v>
      </c>
      <c r="D32">
        <v>9.012946812592924</v>
      </c>
      <c r="E32">
        <v>3.7670264511548428</v>
      </c>
    </row>
    <row r="33" spans="1:5">
      <c r="A33">
        <v>36371</v>
      </c>
      <c r="B33">
        <v>0.54166666666666696</v>
      </c>
      <c r="C33">
        <v>211.54166666666666</v>
      </c>
      <c r="D33">
        <v>9.2794460741332436</v>
      </c>
      <c r="E33">
        <v>4.097903078468403</v>
      </c>
    </row>
    <row r="34" spans="1:5">
      <c r="A34">
        <v>36371</v>
      </c>
      <c r="B34">
        <v>0.58333333333333404</v>
      </c>
      <c r="C34">
        <v>211.58333333333334</v>
      </c>
      <c r="D34">
        <v>11.141325080397593</v>
      </c>
      <c r="E34">
        <v>4.5206763570174084</v>
      </c>
    </row>
    <row r="35" spans="1:5">
      <c r="A35">
        <v>36371</v>
      </c>
      <c r="B35">
        <v>0.625</v>
      </c>
      <c r="C35">
        <v>211.625</v>
      </c>
      <c r="D35">
        <v>4.8036359724215796</v>
      </c>
      <c r="E35">
        <v>4.5376606814365079</v>
      </c>
    </row>
    <row r="36" spans="1:5">
      <c r="A36">
        <v>36371</v>
      </c>
      <c r="B36">
        <v>0.66666666666666696</v>
      </c>
      <c r="C36">
        <v>211.66666666666666</v>
      </c>
      <c r="D36">
        <v>1.2020545441145551</v>
      </c>
      <c r="E36">
        <v>4.3374447718633586</v>
      </c>
    </row>
    <row r="37" spans="1:5">
      <c r="A37">
        <v>36371</v>
      </c>
      <c r="B37">
        <v>0.70833333333333404</v>
      </c>
      <c r="C37">
        <v>211.70833333333334</v>
      </c>
      <c r="D37">
        <v>2.9855253608029644</v>
      </c>
      <c r="E37">
        <v>4.2562973691390162</v>
      </c>
    </row>
    <row r="38" spans="1:5">
      <c r="A38">
        <v>36371</v>
      </c>
      <c r="B38">
        <v>0.75</v>
      </c>
      <c r="C38">
        <v>211.75</v>
      </c>
      <c r="D38">
        <v>1.617441300187997</v>
      </c>
      <c r="E38">
        <v>4.097903078468403</v>
      </c>
    </row>
    <row r="39" spans="1:5">
      <c r="A39">
        <v>36371</v>
      </c>
      <c r="B39">
        <v>0.79166666666666696</v>
      </c>
      <c r="C39">
        <v>211.79166666666666</v>
      </c>
      <c r="D39">
        <v>0</v>
      </c>
      <c r="E39">
        <v>3.8401632239137227</v>
      </c>
    </row>
    <row r="40" spans="1:5">
      <c r="A40">
        <v>36371</v>
      </c>
      <c r="B40">
        <v>0.83333333333333404</v>
      </c>
      <c r="C40">
        <v>211.83333333333334</v>
      </c>
      <c r="D40">
        <v>1.1854279891217971</v>
      </c>
      <c r="E40">
        <v>3.6808158046358299</v>
      </c>
    </row>
    <row r="41" spans="1:5">
      <c r="A41">
        <v>36371</v>
      </c>
      <c r="B41">
        <v>0.875</v>
      </c>
      <c r="C41">
        <v>211.875</v>
      </c>
      <c r="D41">
        <v>0.6632692272847972</v>
      </c>
      <c r="E41">
        <v>3.4996910531540073</v>
      </c>
    </row>
    <row r="42" spans="1:5">
      <c r="A42">
        <v>36371</v>
      </c>
      <c r="B42">
        <v>0.91666666666666696</v>
      </c>
      <c r="C42">
        <v>211.91666666666666</v>
      </c>
      <c r="D42">
        <v>0</v>
      </c>
      <c r="E42">
        <v>3.2611998183626527</v>
      </c>
    </row>
    <row r="43" spans="1:5">
      <c r="A43">
        <v>36371</v>
      </c>
      <c r="B43">
        <v>0.95833333333333404</v>
      </c>
      <c r="C43">
        <v>211.95833333333334</v>
      </c>
      <c r="D43">
        <v>0</v>
      </c>
      <c r="E43">
        <v>3.0362519772048842</v>
      </c>
    </row>
    <row r="44" spans="1:5">
      <c r="A44">
        <v>36372</v>
      </c>
      <c r="B44">
        <v>0</v>
      </c>
      <c r="C44">
        <v>212</v>
      </c>
      <c r="D44">
        <v>0</v>
      </c>
      <c r="E44">
        <v>2.8470453593948513</v>
      </c>
    </row>
    <row r="45" spans="1:5">
      <c r="A45">
        <v>36372</v>
      </c>
      <c r="B45">
        <v>4.1666666666666664E-2</v>
      </c>
      <c r="C45">
        <v>212.04166666666666</v>
      </c>
      <c r="D45">
        <v>0</v>
      </c>
      <c r="E45">
        <v>2.6674203074003802</v>
      </c>
    </row>
    <row r="46" spans="1:5">
      <c r="A46">
        <v>36372</v>
      </c>
      <c r="B46">
        <v>8.3333333333333329E-2</v>
      </c>
      <c r="C46">
        <v>212.08333333333334</v>
      </c>
      <c r="D46">
        <v>0</v>
      </c>
      <c r="E46">
        <v>2.4658923652763201</v>
      </c>
    </row>
    <row r="47" spans="1:5">
      <c r="A47">
        <v>36372</v>
      </c>
      <c r="B47">
        <v>0.125</v>
      </c>
      <c r="C47">
        <v>212.125</v>
      </c>
      <c r="D47">
        <v>0</v>
      </c>
      <c r="E47">
        <v>2.3055691883495166</v>
      </c>
    </row>
    <row r="48" spans="1:5">
      <c r="A48">
        <v>36372</v>
      </c>
      <c r="B48">
        <v>0.16666666666666699</v>
      </c>
      <c r="C48">
        <v>212.16666666666666</v>
      </c>
      <c r="D48">
        <v>0.54814549422111247</v>
      </c>
      <c r="E48">
        <v>2.2000818589288365</v>
      </c>
    </row>
    <row r="49" spans="1:5">
      <c r="A49">
        <v>36372</v>
      </c>
      <c r="B49">
        <v>0.20833333333333401</v>
      </c>
      <c r="C49">
        <v>212.20833333333334</v>
      </c>
      <c r="D49">
        <v>1.2676248573197613</v>
      </c>
      <c r="E49">
        <v>2.1441122033312778</v>
      </c>
    </row>
    <row r="50" spans="1:5">
      <c r="A50">
        <v>36372</v>
      </c>
      <c r="B50">
        <v>0.25</v>
      </c>
      <c r="C50">
        <v>212.25</v>
      </c>
      <c r="D50">
        <v>1.2296510031437953</v>
      </c>
      <c r="E50">
        <v>2.0892227249494306</v>
      </c>
    </row>
    <row r="51" spans="1:5">
      <c r="A51">
        <v>36372</v>
      </c>
      <c r="B51">
        <v>0.29166666666666702</v>
      </c>
      <c r="C51">
        <v>212.29166666666666</v>
      </c>
      <c r="D51">
        <v>2.3920651693992019</v>
      </c>
      <c r="E51">
        <v>2.1074004932400081</v>
      </c>
    </row>
    <row r="52" spans="1:5">
      <c r="A52">
        <v>36372</v>
      </c>
      <c r="B52">
        <v>0.33333333333333398</v>
      </c>
      <c r="C52">
        <v>212.33333333333334</v>
      </c>
      <c r="D52">
        <v>4.2832865186146609</v>
      </c>
      <c r="E52">
        <v>2.238005541247162</v>
      </c>
    </row>
    <row r="53" spans="1:5">
      <c r="A53">
        <v>36372</v>
      </c>
      <c r="B53">
        <v>0.375</v>
      </c>
      <c r="C53">
        <v>212.375</v>
      </c>
      <c r="D53">
        <v>4.6817648841077792</v>
      </c>
      <c r="E53">
        <v>2.3846893760483376</v>
      </c>
    </row>
    <row r="54" spans="1:5">
      <c r="A54">
        <v>36372</v>
      </c>
      <c r="B54">
        <v>0.41666666666666702</v>
      </c>
      <c r="C54">
        <v>212.41666666666666</v>
      </c>
      <c r="D54">
        <v>6.1912713234029999</v>
      </c>
      <c r="E54">
        <v>2.6131750651789614</v>
      </c>
    </row>
    <row r="55" spans="1:5">
      <c r="A55">
        <v>36372</v>
      </c>
      <c r="B55">
        <v>0.45833333333333398</v>
      </c>
      <c r="C55">
        <v>212.45833333333334</v>
      </c>
      <c r="D55">
        <v>7.0880905827254841</v>
      </c>
      <c r="E55">
        <v>2.8817767056975585</v>
      </c>
    </row>
    <row r="56" spans="1:5">
      <c r="A56">
        <v>36372</v>
      </c>
      <c r="B56">
        <v>0.5</v>
      </c>
      <c r="C56">
        <v>212.5</v>
      </c>
      <c r="D56">
        <v>10.065967830966688</v>
      </c>
      <c r="E56">
        <v>3.3129994884473053</v>
      </c>
    </row>
    <row r="57" spans="1:5">
      <c r="A57">
        <v>36372</v>
      </c>
      <c r="B57">
        <v>0.54166666666666696</v>
      </c>
      <c r="C57">
        <v>212.54166666666666</v>
      </c>
      <c r="D57">
        <v>8.9682646804452038</v>
      </c>
      <c r="E57">
        <v>3.6524502562175964</v>
      </c>
    </row>
    <row r="58" spans="1:5">
      <c r="A58">
        <v>36372</v>
      </c>
      <c r="B58">
        <v>0.58333333333333404</v>
      </c>
      <c r="C58">
        <v>212.58333333333334</v>
      </c>
      <c r="D58">
        <v>14.250705138114855</v>
      </c>
      <c r="E58">
        <v>4.2885982766103057</v>
      </c>
    </row>
    <row r="59" spans="1:5">
      <c r="A59">
        <v>36372</v>
      </c>
      <c r="B59">
        <v>0.625</v>
      </c>
      <c r="C59">
        <v>212.625</v>
      </c>
      <c r="D59">
        <v>16.435879216440085</v>
      </c>
      <c r="E59">
        <v>5.0177247987725524</v>
      </c>
    </row>
    <row r="60" spans="1:5">
      <c r="A60">
        <v>36372</v>
      </c>
      <c r="B60">
        <v>0.66666666666666696</v>
      </c>
      <c r="C60">
        <v>212.66666666666666</v>
      </c>
      <c r="D60">
        <v>14.426379156102723</v>
      </c>
      <c r="E60">
        <v>5.5824684203095503</v>
      </c>
    </row>
    <row r="61" spans="1:5">
      <c r="A61">
        <v>36372</v>
      </c>
      <c r="B61">
        <v>0.70833333333333404</v>
      </c>
      <c r="C61">
        <v>212.70833333333334</v>
      </c>
      <c r="D61">
        <v>7.9894178639621529</v>
      </c>
      <c r="E61">
        <v>5.726942783384203</v>
      </c>
    </row>
    <row r="62" spans="1:5">
      <c r="A62">
        <v>36372</v>
      </c>
      <c r="B62">
        <v>0.75</v>
      </c>
      <c r="C62">
        <v>212.75</v>
      </c>
      <c r="D62">
        <v>2.6422852257071439</v>
      </c>
      <c r="E62">
        <v>5.5417897727449281</v>
      </c>
    </row>
    <row r="63" spans="1:5">
      <c r="A63">
        <v>36372</v>
      </c>
      <c r="B63">
        <v>0.79166666666666696</v>
      </c>
      <c r="C63">
        <v>212.79166666666666</v>
      </c>
      <c r="D63">
        <v>6.2194978867693846</v>
      </c>
      <c r="E63">
        <v>5.5824684203095503</v>
      </c>
    </row>
    <row r="64" spans="1:5">
      <c r="A64">
        <v>36372</v>
      </c>
      <c r="B64">
        <v>0.83333333333333404</v>
      </c>
      <c r="C64">
        <v>212.83333333333334</v>
      </c>
      <c r="D64">
        <v>0.28209266690516815</v>
      </c>
      <c r="E64">
        <v>5.2643194815984158</v>
      </c>
    </row>
    <row r="65" spans="1:5">
      <c r="A65">
        <v>36372</v>
      </c>
      <c r="B65">
        <v>0.875</v>
      </c>
      <c r="C65">
        <v>212.875</v>
      </c>
      <c r="D65">
        <v>0</v>
      </c>
      <c r="E65">
        <v>4.6581081935171831</v>
      </c>
    </row>
    <row r="66" spans="1:5">
      <c r="A66">
        <v>36372</v>
      </c>
      <c r="B66">
        <v>0.91666666666666696</v>
      </c>
      <c r="C66">
        <v>212.91666666666666</v>
      </c>
      <c r="D66">
        <v>0</v>
      </c>
      <c r="E66">
        <v>4.0053067325874885</v>
      </c>
    </row>
    <row r="67" spans="1:5">
      <c r="A67">
        <v>36372</v>
      </c>
      <c r="B67">
        <v>0.95833333333333404</v>
      </c>
      <c r="C67">
        <v>212.95833333333334</v>
      </c>
      <c r="D67">
        <v>0</v>
      </c>
      <c r="E67">
        <v>3.5408128628723796</v>
      </c>
    </row>
    <row r="68" spans="1:5">
      <c r="A68">
        <v>36373</v>
      </c>
      <c r="B68">
        <v>0</v>
      </c>
      <c r="C68">
        <v>213</v>
      </c>
      <c r="D68">
        <v>0</v>
      </c>
      <c r="E68">
        <v>3.0362519772048842</v>
      </c>
    </row>
    <row r="69" spans="1:5">
      <c r="A69">
        <v>36373</v>
      </c>
      <c r="B69">
        <v>4.1666666666666664E-2</v>
      </c>
      <c r="C69">
        <v>213.04166666666666</v>
      </c>
      <c r="D69">
        <v>0</v>
      </c>
      <c r="E69">
        <v>2.645616440715771</v>
      </c>
    </row>
    <row r="70" spans="1:5">
      <c r="A70">
        <v>36373</v>
      </c>
      <c r="B70">
        <v>8.3333333333333329E-2</v>
      </c>
      <c r="C70">
        <v>213.08333333333334</v>
      </c>
      <c r="D70">
        <v>0</v>
      </c>
      <c r="E70">
        <v>2.3846893760483376</v>
      </c>
    </row>
    <row r="71" spans="1:5">
      <c r="A71">
        <v>36373</v>
      </c>
      <c r="B71">
        <v>0.125</v>
      </c>
      <c r="C71">
        <v>213.125</v>
      </c>
      <c r="D71">
        <v>0</v>
      </c>
      <c r="E71">
        <v>2.238005541247162</v>
      </c>
    </row>
    <row r="72" spans="1:5">
      <c r="A72">
        <v>36373</v>
      </c>
      <c r="B72">
        <v>0.16666666666666699</v>
      </c>
      <c r="C72">
        <v>213.16666666666666</v>
      </c>
      <c r="D72">
        <v>0.5200878264652512</v>
      </c>
      <c r="E72">
        <v>2.1348895126524203</v>
      </c>
    </row>
    <row r="73" spans="1:5">
      <c r="A73">
        <v>36373</v>
      </c>
      <c r="B73">
        <v>0.20833333333333401</v>
      </c>
      <c r="C73">
        <v>213.20833333333334</v>
      </c>
      <c r="D73">
        <v>0.92348778624720951</v>
      </c>
      <c r="E73">
        <v>2.0621765218118915</v>
      </c>
    </row>
    <row r="74" spans="1:5">
      <c r="A74">
        <v>36373</v>
      </c>
      <c r="B74">
        <v>0.25</v>
      </c>
      <c r="C74">
        <v>213.25</v>
      </c>
      <c r="D74">
        <v>2.8156099376243606</v>
      </c>
      <c r="E74">
        <v>2.1074004932400081</v>
      </c>
    </row>
    <row r="75" spans="1:5">
      <c r="A75">
        <v>36373</v>
      </c>
      <c r="B75">
        <v>0.29166666666666702</v>
      </c>
      <c r="C75">
        <v>213.29166666666666</v>
      </c>
      <c r="D75">
        <v>6.394291459935439</v>
      </c>
      <c r="E75">
        <v>2.3647161770476135</v>
      </c>
    </row>
    <row r="76" spans="1:5">
      <c r="A76">
        <v>36373</v>
      </c>
      <c r="B76">
        <v>0.33333333333333398</v>
      </c>
      <c r="C76">
        <v>213.33333333333334</v>
      </c>
      <c r="D76">
        <v>6.3250614077254239</v>
      </c>
      <c r="E76">
        <v>2.6024313298385406</v>
      </c>
    </row>
    <row r="77" spans="1:5">
      <c r="A77">
        <v>36373</v>
      </c>
      <c r="B77">
        <v>0.375</v>
      </c>
      <c r="C77">
        <v>213.375</v>
      </c>
      <c r="D77">
        <v>9.0264319590562661</v>
      </c>
      <c r="E77">
        <v>2.9880245552155476</v>
      </c>
    </row>
    <row r="78" spans="1:5">
      <c r="A78">
        <v>36373</v>
      </c>
      <c r="B78">
        <v>0.41666666666666702</v>
      </c>
      <c r="C78">
        <v>213.41666666666666</v>
      </c>
      <c r="D78">
        <v>15.005609341953489</v>
      </c>
      <c r="E78">
        <v>3.7093662154395477</v>
      </c>
    </row>
    <row r="79" spans="1:5">
      <c r="A79">
        <v>36373</v>
      </c>
      <c r="B79">
        <v>0.45833333333333398</v>
      </c>
      <c r="C79">
        <v>213.45833333333334</v>
      </c>
      <c r="D79">
        <v>13.90104031937004</v>
      </c>
      <c r="E79">
        <v>4.3211096937717448</v>
      </c>
    </row>
    <row r="80" spans="1:5">
      <c r="A80">
        <v>36373</v>
      </c>
      <c r="B80">
        <v>0.5</v>
      </c>
      <c r="C80">
        <v>213.5</v>
      </c>
      <c r="D80">
        <v>12.882489966165048</v>
      </c>
      <c r="E80">
        <v>4.8349966659953472</v>
      </c>
    </row>
    <row r="81" spans="1:5">
      <c r="A81">
        <v>36373</v>
      </c>
      <c r="B81">
        <v>0.54166666666666696</v>
      </c>
      <c r="C81">
        <v>213.54166666666666</v>
      </c>
      <c r="D81">
        <v>11.344145788360438</v>
      </c>
      <c r="E81">
        <v>5.2257008314241578</v>
      </c>
    </row>
    <row r="82" spans="1:5">
      <c r="A82">
        <v>36373</v>
      </c>
      <c r="B82">
        <v>0.58333333333333404</v>
      </c>
      <c r="C82">
        <v>213.58333333333334</v>
      </c>
      <c r="D82">
        <v>12.883121509368324</v>
      </c>
      <c r="E82">
        <v>5.6853286720329832</v>
      </c>
    </row>
    <row r="83" spans="1:5">
      <c r="A83">
        <v>36373</v>
      </c>
      <c r="B83">
        <v>0.625</v>
      </c>
      <c r="C83">
        <v>213.625</v>
      </c>
      <c r="D83">
        <v>15.435703750128152</v>
      </c>
      <c r="E83">
        <v>6.2705836855363266</v>
      </c>
    </row>
    <row r="84" spans="1:5">
      <c r="A84">
        <v>36373</v>
      </c>
      <c r="B84">
        <v>0.66666666666666696</v>
      </c>
      <c r="C84">
        <v>213.66666666666666</v>
      </c>
      <c r="D84">
        <v>12.0685404176023</v>
      </c>
      <c r="E84">
        <v>6.6185993483532668</v>
      </c>
    </row>
    <row r="85" spans="1:5">
      <c r="A85">
        <v>36373</v>
      </c>
      <c r="B85">
        <v>0.70833333333333404</v>
      </c>
      <c r="C85">
        <v>213.70833333333334</v>
      </c>
      <c r="D85">
        <v>5.0447540471940027</v>
      </c>
      <c r="E85">
        <v>6.5241311001469544</v>
      </c>
    </row>
    <row r="86" spans="1:5">
      <c r="A86">
        <v>36373</v>
      </c>
      <c r="B86">
        <v>0.75</v>
      </c>
      <c r="C86">
        <v>213.75</v>
      </c>
      <c r="D86">
        <v>0</v>
      </c>
      <c r="E86">
        <v>6.0259350977277775</v>
      </c>
    </row>
    <row r="87" spans="1:5">
      <c r="A87">
        <v>36373</v>
      </c>
      <c r="B87">
        <v>0.79166666666666696</v>
      </c>
      <c r="C87">
        <v>213.79166666666666</v>
      </c>
      <c r="D87">
        <v>0</v>
      </c>
      <c r="E87">
        <v>5.5013745172512198</v>
      </c>
    </row>
    <row r="88" spans="1:5">
      <c r="A88">
        <v>36373</v>
      </c>
      <c r="B88">
        <v>0.83333333333333404</v>
      </c>
      <c r="C88">
        <v>213.83333333333334</v>
      </c>
      <c r="D88">
        <v>0</v>
      </c>
      <c r="E88">
        <v>5.0549880390336046</v>
      </c>
    </row>
    <row r="89" spans="1:5">
      <c r="A89">
        <v>36373</v>
      </c>
      <c r="B89">
        <v>0.875</v>
      </c>
      <c r="C89">
        <v>213.875</v>
      </c>
      <c r="D89">
        <v>0</v>
      </c>
      <c r="E89">
        <v>4.4868727563674558</v>
      </c>
    </row>
    <row r="90" spans="1:5">
      <c r="A90">
        <v>36373</v>
      </c>
      <c r="B90">
        <v>0.91666666666666696</v>
      </c>
      <c r="C90">
        <v>213.91666666666666</v>
      </c>
      <c r="D90">
        <v>0</v>
      </c>
      <c r="E90">
        <v>3.9748401227371923</v>
      </c>
    </row>
    <row r="91" spans="1:5">
      <c r="A91">
        <v>36373</v>
      </c>
      <c r="B91">
        <v>0.95833333333333404</v>
      </c>
      <c r="C91">
        <v>213.95833333333334</v>
      </c>
      <c r="D91">
        <v>0</v>
      </c>
      <c r="E91">
        <v>3.5546094165252238</v>
      </c>
    </row>
    <row r="92" spans="1:5">
      <c r="A92">
        <v>36374</v>
      </c>
      <c r="B92">
        <v>0</v>
      </c>
      <c r="C92">
        <v>214</v>
      </c>
      <c r="D92">
        <v>0</v>
      </c>
      <c r="E92">
        <v>3.1346070438167009</v>
      </c>
    </row>
    <row r="93" spans="1:5">
      <c r="A93">
        <v>36374</v>
      </c>
      <c r="B93">
        <v>4.1666666666666664E-2</v>
      </c>
      <c r="C93">
        <v>214.04166666666666</v>
      </c>
      <c r="D93">
        <v>0</v>
      </c>
      <c r="E93">
        <v>2.7673096068967356</v>
      </c>
    </row>
    <row r="94" spans="1:5">
      <c r="A94">
        <v>36374</v>
      </c>
      <c r="B94">
        <v>8.3333333333333329E-2</v>
      </c>
      <c r="C94">
        <v>214.08333333333334</v>
      </c>
      <c r="D94">
        <v>0</v>
      </c>
      <c r="E94">
        <v>2.5177262088924524</v>
      </c>
    </row>
    <row r="95" spans="1:5">
      <c r="A95">
        <v>36374</v>
      </c>
      <c r="B95">
        <v>0.125</v>
      </c>
      <c r="C95">
        <v>214.125</v>
      </c>
      <c r="D95">
        <v>0</v>
      </c>
      <c r="E95">
        <v>2.3647161770476135</v>
      </c>
    </row>
    <row r="96" spans="1:5">
      <c r="A96">
        <v>36374</v>
      </c>
      <c r="B96">
        <v>0.16666666666666699</v>
      </c>
      <c r="C96">
        <v>214.16666666666666</v>
      </c>
      <c r="D96">
        <v>0.89378353670953448</v>
      </c>
      <c r="E96">
        <v>2.2764251425603792</v>
      </c>
    </row>
    <row r="97" spans="1:5">
      <c r="A97">
        <v>36374</v>
      </c>
      <c r="B97">
        <v>0.20833333333333401</v>
      </c>
      <c r="C97">
        <v>214.20833333333334</v>
      </c>
      <c r="D97">
        <v>1.3194216512965864</v>
      </c>
      <c r="E97">
        <v>2.2189821122444875</v>
      </c>
    </row>
    <row r="98" spans="1:5">
      <c r="A98">
        <v>36374</v>
      </c>
      <c r="B98">
        <v>0.25</v>
      </c>
      <c r="C98">
        <v>214.25</v>
      </c>
      <c r="D98">
        <v>1.7474288821701733</v>
      </c>
      <c r="E98">
        <v>2.1906776737152773</v>
      </c>
    </row>
    <row r="99" spans="1:5">
      <c r="A99">
        <v>36374</v>
      </c>
      <c r="B99">
        <v>0.29166666666666702</v>
      </c>
      <c r="C99">
        <v>214.29166666666666</v>
      </c>
      <c r="D99">
        <v>2.5045356833298507</v>
      </c>
      <c r="E99">
        <v>2.2095166385944616</v>
      </c>
    </row>
    <row r="100" spans="1:5">
      <c r="A100">
        <v>36374</v>
      </c>
      <c r="B100">
        <v>0.33333333333333398</v>
      </c>
      <c r="C100">
        <v>214.33333333333334</v>
      </c>
      <c r="D100">
        <v>3.0031397260651693</v>
      </c>
      <c r="E100">
        <v>2.2571529486906443</v>
      </c>
    </row>
    <row r="101" spans="1:5">
      <c r="A101">
        <v>36374</v>
      </c>
      <c r="B101">
        <v>0.375</v>
      </c>
      <c r="C101">
        <v>214.375</v>
      </c>
      <c r="D101">
        <v>4.8851177712838716</v>
      </c>
      <c r="E101">
        <v>2.4148935048655948</v>
      </c>
    </row>
    <row r="102" spans="1:5">
      <c r="A102">
        <v>36374</v>
      </c>
      <c r="B102">
        <v>0.41666666666666702</v>
      </c>
      <c r="C102">
        <v>214.41666666666666</v>
      </c>
      <c r="D102">
        <v>11.367492964707312</v>
      </c>
      <c r="E102">
        <v>2.9522629574039563</v>
      </c>
    </row>
    <row r="103" spans="1:5">
      <c r="A103">
        <v>36374</v>
      </c>
      <c r="B103">
        <v>0.45833333333333398</v>
      </c>
      <c r="C103">
        <v>214.45833333333334</v>
      </c>
      <c r="D103">
        <v>15.089986446865982</v>
      </c>
      <c r="E103">
        <v>3.6808158046358299</v>
      </c>
    </row>
    <row r="104" spans="1:5">
      <c r="A104">
        <v>36374</v>
      </c>
      <c r="B104">
        <v>0.5</v>
      </c>
      <c r="C104">
        <v>214.5</v>
      </c>
      <c r="D104">
        <v>12.467689083207242</v>
      </c>
      <c r="E104">
        <v>4.208237734368109</v>
      </c>
    </row>
    <row r="105" spans="1:5">
      <c r="A105">
        <v>36374</v>
      </c>
      <c r="B105">
        <v>0.54166666666666696</v>
      </c>
      <c r="C105">
        <v>214.54166666666666</v>
      </c>
      <c r="D105">
        <v>16.464747461683682</v>
      </c>
      <c r="E105">
        <v>4.9439205884645565</v>
      </c>
    </row>
    <row r="106" spans="1:5">
      <c r="A106">
        <v>36374</v>
      </c>
      <c r="B106">
        <v>0.58333333333333404</v>
      </c>
      <c r="C106">
        <v>214.58333333333334</v>
      </c>
      <c r="D106">
        <v>17.295812898538024</v>
      </c>
      <c r="E106">
        <v>5.6853286720329832</v>
      </c>
    </row>
    <row r="107" spans="1:5">
      <c r="A107">
        <v>36374</v>
      </c>
      <c r="B107">
        <v>0.625</v>
      </c>
      <c r="C107">
        <v>214.625</v>
      </c>
      <c r="D107">
        <v>10.634301025053388</v>
      </c>
      <c r="E107">
        <v>5.9823850271060923</v>
      </c>
    </row>
    <row r="108" spans="1:5">
      <c r="A108">
        <v>36374</v>
      </c>
      <c r="B108">
        <v>0.66666666666666696</v>
      </c>
      <c r="C108">
        <v>214.66666666666666</v>
      </c>
      <c r="D108">
        <v>6.3445689603643052</v>
      </c>
      <c r="E108">
        <v>6.0041246997906779</v>
      </c>
    </row>
    <row r="109" spans="1:5">
      <c r="A109">
        <v>36374</v>
      </c>
      <c r="B109">
        <v>0.70833333333333404</v>
      </c>
      <c r="C109">
        <v>214.70833333333334</v>
      </c>
      <c r="D109">
        <v>0</v>
      </c>
      <c r="E109">
        <v>5.6234121765093468</v>
      </c>
    </row>
    <row r="110" spans="1:5">
      <c r="A110">
        <v>36374</v>
      </c>
      <c r="B110">
        <v>0.75</v>
      </c>
      <c r="C110">
        <v>214.75</v>
      </c>
      <c r="D110">
        <v>0</v>
      </c>
      <c r="E110">
        <v>4.9622818450747808</v>
      </c>
    </row>
    <row r="111" spans="1:5">
      <c r="A111">
        <v>36374</v>
      </c>
      <c r="B111">
        <v>0.79166666666666696</v>
      </c>
      <c r="C111">
        <v>214.79166666666666</v>
      </c>
      <c r="D111">
        <v>0</v>
      </c>
      <c r="E111">
        <v>4.3702745287058047</v>
      </c>
    </row>
    <row r="112" spans="1:5">
      <c r="A112">
        <v>36374</v>
      </c>
      <c r="B112">
        <v>0.83333333333333404</v>
      </c>
      <c r="C112">
        <v>214.83333333333334</v>
      </c>
      <c r="D112">
        <v>0</v>
      </c>
      <c r="E112">
        <v>3.9445707825588912</v>
      </c>
    </row>
    <row r="113" spans="1:5">
      <c r="A113">
        <v>36374</v>
      </c>
      <c r="B113">
        <v>0.875</v>
      </c>
      <c r="C113">
        <v>214.875</v>
      </c>
      <c r="D113">
        <v>0</v>
      </c>
      <c r="E113">
        <v>3.6950678271244959</v>
      </c>
    </row>
    <row r="114" spans="1:5">
      <c r="A114">
        <v>36374</v>
      </c>
      <c r="B114">
        <v>0.91666666666666696</v>
      </c>
      <c r="C114">
        <v>214.91666666666666</v>
      </c>
      <c r="D114">
        <v>0</v>
      </c>
      <c r="E114">
        <v>3.3654765305262795</v>
      </c>
    </row>
    <row r="115" spans="1:5">
      <c r="A115">
        <v>36374</v>
      </c>
      <c r="B115">
        <v>0.95833333333333404</v>
      </c>
      <c r="C115">
        <v>214.95833333333334</v>
      </c>
      <c r="D115">
        <v>0</v>
      </c>
      <c r="E115">
        <v>3.0362519772048842</v>
      </c>
    </row>
    <row r="116" spans="1:5">
      <c r="A116">
        <v>36375</v>
      </c>
      <c r="B116">
        <v>0</v>
      </c>
      <c r="C116">
        <v>215</v>
      </c>
      <c r="D116">
        <v>0</v>
      </c>
      <c r="E116">
        <v>2.7336882115416667</v>
      </c>
    </row>
    <row r="117" spans="1:5">
      <c r="A117">
        <v>36375</v>
      </c>
      <c r="B117">
        <v>4.1666666666666664E-2</v>
      </c>
      <c r="C117">
        <v>215.04166666666666</v>
      </c>
      <c r="D117">
        <v>0</v>
      </c>
      <c r="E117">
        <v>2.4453933812562356</v>
      </c>
    </row>
    <row r="118" spans="1:5">
      <c r="A118">
        <v>36375</v>
      </c>
      <c r="B118">
        <v>8.3333333333333329E-2</v>
      </c>
      <c r="C118">
        <v>215.08333333333334</v>
      </c>
      <c r="D118">
        <v>0</v>
      </c>
      <c r="E118">
        <v>2.238005541247162</v>
      </c>
    </row>
    <row r="119" spans="1:5">
      <c r="A119">
        <v>36375</v>
      </c>
      <c r="B119">
        <v>0.125</v>
      </c>
      <c r="C119">
        <v>215.125</v>
      </c>
      <c r="D119">
        <v>0.5200878264652512</v>
      </c>
      <c r="E119">
        <v>2.1348895126524203</v>
      </c>
    </row>
    <row r="120" spans="1:5">
      <c r="A120">
        <v>36375</v>
      </c>
      <c r="B120">
        <v>0.16666666666666699</v>
      </c>
      <c r="C120">
        <v>215.16666666666666</v>
      </c>
      <c r="D120">
        <v>1.0731972018174565</v>
      </c>
      <c r="E120">
        <v>2.0711626567379193</v>
      </c>
    </row>
    <row r="121" spans="1:5">
      <c r="A121">
        <v>36375</v>
      </c>
      <c r="B121">
        <v>0.20833333333333401</v>
      </c>
      <c r="C121">
        <v>215.20833333333334</v>
      </c>
      <c r="D121">
        <v>0.45080171741466196</v>
      </c>
      <c r="E121">
        <v>1.9739023610233069</v>
      </c>
    </row>
    <row r="122" spans="1:5">
      <c r="A122">
        <v>36375</v>
      </c>
      <c r="B122">
        <v>0.25</v>
      </c>
      <c r="C122">
        <v>215.25</v>
      </c>
      <c r="D122">
        <v>2.2642237899966844</v>
      </c>
      <c r="E122">
        <v>1.9913285698074019</v>
      </c>
    </row>
    <row r="123" spans="1:5">
      <c r="A123">
        <v>36375</v>
      </c>
      <c r="B123">
        <v>0.29166666666666702</v>
      </c>
      <c r="C123">
        <v>215.29166666666666</v>
      </c>
      <c r="D123">
        <v>6.4199747825040339</v>
      </c>
      <c r="E123">
        <v>2.2571529486906443</v>
      </c>
    </row>
    <row r="124" spans="1:5">
      <c r="A124">
        <v>36375</v>
      </c>
      <c r="B124">
        <v>0.33333333333333398</v>
      </c>
      <c r="C124">
        <v>215.33333333333334</v>
      </c>
      <c r="D124">
        <v>4.8851177712838716</v>
      </c>
      <c r="E124">
        <v>2.4148935048655948</v>
      </c>
    </row>
    <row r="125" spans="1:5">
      <c r="A125">
        <v>36375</v>
      </c>
      <c r="B125">
        <v>0.375</v>
      </c>
      <c r="C125">
        <v>215.375</v>
      </c>
      <c r="D125">
        <v>4.1280910194920644</v>
      </c>
      <c r="E125">
        <v>2.5177262088924524</v>
      </c>
    </row>
    <row r="126" spans="1:5">
      <c r="A126">
        <v>36375</v>
      </c>
      <c r="B126">
        <v>0.41666666666666702</v>
      </c>
      <c r="C126">
        <v>215.41666666666666</v>
      </c>
      <c r="D126">
        <v>5.9301612454276862</v>
      </c>
      <c r="E126">
        <v>2.7225536844911522</v>
      </c>
    </row>
    <row r="127" spans="1:5">
      <c r="A127">
        <v>36375</v>
      </c>
      <c r="B127">
        <v>0.45833333333333398</v>
      </c>
      <c r="C127">
        <v>215.45833333333334</v>
      </c>
      <c r="D127">
        <v>8.3544484975638387</v>
      </c>
      <c r="E127">
        <v>3.0606016722325826</v>
      </c>
    </row>
    <row r="128" spans="1:5">
      <c r="A128">
        <v>36375</v>
      </c>
      <c r="B128">
        <v>0.5</v>
      </c>
      <c r="C128">
        <v>215.5</v>
      </c>
      <c r="D128">
        <v>11.5213920856317</v>
      </c>
      <c r="E128">
        <v>3.5684508542365858</v>
      </c>
    </row>
    <row r="129" spans="1:5">
      <c r="A129">
        <v>36375</v>
      </c>
      <c r="B129">
        <v>0.54166666666666696</v>
      </c>
      <c r="C129">
        <v>215.54166666666666</v>
      </c>
      <c r="D129">
        <v>9.8346259247177237</v>
      </c>
      <c r="E129">
        <v>3.9445707825588912</v>
      </c>
    </row>
    <row r="130" spans="1:5">
      <c r="A130">
        <v>36375</v>
      </c>
      <c r="B130">
        <v>0.58333333333333404</v>
      </c>
      <c r="C130">
        <v>215.58333333333334</v>
      </c>
      <c r="D130">
        <v>8.0721113069722552</v>
      </c>
      <c r="E130">
        <v>4.1923216399364787</v>
      </c>
    </row>
    <row r="131" spans="1:5">
      <c r="A131">
        <v>36375</v>
      </c>
      <c r="B131">
        <v>0.625</v>
      </c>
      <c r="C131">
        <v>215.625</v>
      </c>
      <c r="D131">
        <v>11.952346755414105</v>
      </c>
      <c r="E131">
        <v>4.6581081935171831</v>
      </c>
    </row>
    <row r="132" spans="1:5">
      <c r="A132">
        <v>36375</v>
      </c>
      <c r="B132">
        <v>0.66666666666666696</v>
      </c>
      <c r="C132">
        <v>215.66666666666666</v>
      </c>
      <c r="D132">
        <v>10.959236694576138</v>
      </c>
      <c r="E132">
        <v>5.0363261611785868</v>
      </c>
    </row>
    <row r="133" spans="1:5">
      <c r="A133">
        <v>36375</v>
      </c>
      <c r="B133">
        <v>0.70833333333333404</v>
      </c>
      <c r="C133">
        <v>215.70833333333334</v>
      </c>
      <c r="D133">
        <v>9.8076584317519373</v>
      </c>
      <c r="E133">
        <v>5.3227198752744425</v>
      </c>
    </row>
    <row r="134" spans="1:5">
      <c r="A134">
        <v>36375</v>
      </c>
      <c r="B134">
        <v>0.75</v>
      </c>
      <c r="C134">
        <v>215.75</v>
      </c>
      <c r="D134">
        <v>4.0275500040022933</v>
      </c>
      <c r="E134">
        <v>5.2449787981949143</v>
      </c>
    </row>
    <row r="135" spans="1:5">
      <c r="A135">
        <v>36375</v>
      </c>
      <c r="B135">
        <v>0.79166666666666696</v>
      </c>
      <c r="C135">
        <v>215.79166666666666</v>
      </c>
      <c r="D135">
        <v>0</v>
      </c>
      <c r="E135">
        <v>4.8710690405617809</v>
      </c>
    </row>
    <row r="136" spans="1:5">
      <c r="A136">
        <v>36375</v>
      </c>
      <c r="B136">
        <v>0.83333333333333404</v>
      </c>
      <c r="C136">
        <v>215.83333333333334</v>
      </c>
      <c r="D136">
        <v>0</v>
      </c>
      <c r="E136">
        <v>4.3538329925454615</v>
      </c>
    </row>
    <row r="137" spans="1:5">
      <c r="A137">
        <v>36375</v>
      </c>
      <c r="B137">
        <v>0.875</v>
      </c>
      <c r="C137">
        <v>215.875</v>
      </c>
      <c r="D137">
        <v>0</v>
      </c>
      <c r="E137">
        <v>3.8846188102464172</v>
      </c>
    </row>
    <row r="138" spans="1:5">
      <c r="A138">
        <v>36375</v>
      </c>
      <c r="B138">
        <v>0.91666666666666696</v>
      </c>
      <c r="C138">
        <v>215.91666666666666</v>
      </c>
      <c r="D138">
        <v>0</v>
      </c>
      <c r="E138">
        <v>3.5270610477311282</v>
      </c>
    </row>
    <row r="139" spans="1:5">
      <c r="A139">
        <v>36375</v>
      </c>
      <c r="B139">
        <v>0.95833333333333404</v>
      </c>
      <c r="C139">
        <v>215.95833333333334</v>
      </c>
      <c r="D139">
        <v>0</v>
      </c>
      <c r="E139">
        <v>3.1221724448586614</v>
      </c>
    </row>
    <row r="140" spans="1:5">
      <c r="A140">
        <v>36376</v>
      </c>
      <c r="B140">
        <v>0</v>
      </c>
      <c r="C140">
        <v>216</v>
      </c>
      <c r="D140">
        <v>0</v>
      </c>
      <c r="E140">
        <v>2.8012602104256352</v>
      </c>
    </row>
    <row r="141" spans="1:5">
      <c r="A141">
        <v>36376</v>
      </c>
      <c r="B141">
        <v>4.1666666666666664E-2</v>
      </c>
      <c r="C141">
        <v>216.04166666666666</v>
      </c>
      <c r="D141">
        <v>0</v>
      </c>
      <c r="E141">
        <v>2.549232984798866</v>
      </c>
    </row>
    <row r="142" spans="1:5">
      <c r="A142">
        <v>36376</v>
      </c>
      <c r="B142">
        <v>8.3333333333333329E-2</v>
      </c>
      <c r="C142">
        <v>216.08333333333334</v>
      </c>
      <c r="D142">
        <v>0</v>
      </c>
      <c r="E142">
        <v>2.3547781270345736</v>
      </c>
    </row>
    <row r="143" spans="1:5">
      <c r="A143">
        <v>36376</v>
      </c>
      <c r="B143">
        <v>0.125</v>
      </c>
      <c r="C143">
        <v>216.125</v>
      </c>
      <c r="D143">
        <v>9.2410359541137507E-2</v>
      </c>
      <c r="E143">
        <v>2.2189821122444875</v>
      </c>
    </row>
    <row r="144" spans="1:5">
      <c r="A144">
        <v>36376</v>
      </c>
      <c r="B144">
        <v>0.16666666666666699</v>
      </c>
      <c r="C144">
        <v>216.16666666666666</v>
      </c>
      <c r="D144">
        <v>0.81799558774366898</v>
      </c>
      <c r="E144">
        <v>2.1348895126524203</v>
      </c>
    </row>
    <row r="145" spans="1:5">
      <c r="A145">
        <v>36376</v>
      </c>
      <c r="B145">
        <v>0.20833333333333401</v>
      </c>
      <c r="C145">
        <v>216.20833333333334</v>
      </c>
      <c r="D145">
        <v>0.92348778624720951</v>
      </c>
      <c r="E145">
        <v>2.0621765218118915</v>
      </c>
    </row>
    <row r="146" spans="1:5">
      <c r="A146">
        <v>36376</v>
      </c>
      <c r="B146">
        <v>0.25</v>
      </c>
      <c r="C146">
        <v>216.25</v>
      </c>
      <c r="D146">
        <v>1.7642125184993884</v>
      </c>
      <c r="E146">
        <v>2.0442915763215446</v>
      </c>
    </row>
    <row r="147" spans="1:5">
      <c r="A147">
        <v>36376</v>
      </c>
      <c r="B147">
        <v>0.29166666666666702</v>
      </c>
      <c r="C147">
        <v>216.29166666666666</v>
      </c>
      <c r="D147">
        <v>2.4919649952042935</v>
      </c>
      <c r="E147">
        <v>2.0711626567379193</v>
      </c>
    </row>
    <row r="148" spans="1:5">
      <c r="A148">
        <v>36376</v>
      </c>
      <c r="B148">
        <v>0.33333333333333398</v>
      </c>
      <c r="C148">
        <v>216.33333333333334</v>
      </c>
      <c r="D148">
        <v>3.7504624662384325</v>
      </c>
      <c r="E148">
        <v>2.1719606901277677</v>
      </c>
    </row>
    <row r="149" spans="1:5">
      <c r="A149">
        <v>36376</v>
      </c>
      <c r="B149">
        <v>0.375</v>
      </c>
      <c r="C149">
        <v>216.375</v>
      </c>
      <c r="D149">
        <v>5.0526760130073747</v>
      </c>
      <c r="E149">
        <v>2.3448723034439354</v>
      </c>
    </row>
    <row r="150" spans="1:5">
      <c r="A150">
        <v>36376</v>
      </c>
      <c r="B150">
        <v>0.41666666666666702</v>
      </c>
      <c r="C150">
        <v>216.41666666666666</v>
      </c>
      <c r="D150">
        <v>5.3990263282166246</v>
      </c>
      <c r="E150">
        <v>2.5281943747174056</v>
      </c>
    </row>
    <row r="151" spans="1:5">
      <c r="A151">
        <v>36376</v>
      </c>
      <c r="B151">
        <v>0.45833333333333398</v>
      </c>
      <c r="C151">
        <v>216.45833333333334</v>
      </c>
      <c r="D151">
        <v>6.1378362344819068</v>
      </c>
      <c r="E151">
        <v>2.7448589623315485</v>
      </c>
    </row>
    <row r="152" spans="1:5">
      <c r="A152">
        <v>36376</v>
      </c>
      <c r="B152">
        <v>0.5</v>
      </c>
      <c r="C152">
        <v>216.5</v>
      </c>
      <c r="D152">
        <v>8.0051468345886079</v>
      </c>
      <c r="E152">
        <v>3.0606016722325826</v>
      </c>
    </row>
    <row r="153" spans="1:5">
      <c r="A153">
        <v>36376</v>
      </c>
      <c r="B153">
        <v>0.54166666666666696</v>
      </c>
      <c r="C153">
        <v>216.54166666666666</v>
      </c>
      <c r="D153">
        <v>8.8030275843360624</v>
      </c>
      <c r="E153">
        <v>3.4052841616560179</v>
      </c>
    </row>
    <row r="154" spans="1:5">
      <c r="A154">
        <v>36376</v>
      </c>
      <c r="B154">
        <v>0.58333333333333404</v>
      </c>
      <c r="C154">
        <v>216.58333333333334</v>
      </c>
      <c r="D154">
        <v>7.0535710615128817</v>
      </c>
      <c r="E154">
        <v>3.6242683732107719</v>
      </c>
    </row>
    <row r="155" spans="1:5">
      <c r="A155">
        <v>36376</v>
      </c>
      <c r="B155">
        <v>0.625</v>
      </c>
      <c r="C155">
        <v>216.625</v>
      </c>
      <c r="D155">
        <v>7.467162320675393</v>
      </c>
      <c r="E155">
        <v>3.8549336482490633</v>
      </c>
    </row>
    <row r="156" spans="1:5">
      <c r="A156">
        <v>36376</v>
      </c>
      <c r="B156">
        <v>0.66666666666666696</v>
      </c>
      <c r="C156">
        <v>216.66666666666666</v>
      </c>
      <c r="D156">
        <v>8.1628607674531661</v>
      </c>
      <c r="E156">
        <v>4.1135120028382453</v>
      </c>
    </row>
    <row r="157" spans="1:5">
      <c r="A157">
        <v>36376</v>
      </c>
      <c r="B157">
        <v>0.70833333333333404</v>
      </c>
      <c r="C157">
        <v>216.70833333333334</v>
      </c>
      <c r="D157">
        <v>6.760953010694795</v>
      </c>
      <c r="E157">
        <v>4.2724215945608526</v>
      </c>
    </row>
    <row r="158" spans="1:5">
      <c r="A158">
        <v>36376</v>
      </c>
      <c r="B158">
        <v>0.75</v>
      </c>
      <c r="C158">
        <v>216.75</v>
      </c>
      <c r="D158">
        <v>4.5419258514438381</v>
      </c>
      <c r="E158">
        <v>4.2885982766103057</v>
      </c>
    </row>
    <row r="159" spans="1:5">
      <c r="A159">
        <v>36376</v>
      </c>
      <c r="B159">
        <v>0.79166666666666696</v>
      </c>
      <c r="C159">
        <v>216.79166666666666</v>
      </c>
      <c r="D159">
        <v>2.6846251415353279</v>
      </c>
      <c r="E159">
        <v>4.1923216399364787</v>
      </c>
    </row>
    <row r="160" spans="1:5">
      <c r="A160">
        <v>36376</v>
      </c>
      <c r="B160">
        <v>0.83333333333333404</v>
      </c>
      <c r="C160">
        <v>216.83333333333334</v>
      </c>
      <c r="D160">
        <v>1.3316714833373591</v>
      </c>
      <c r="E160">
        <v>4.020614415073922</v>
      </c>
    </row>
    <row r="161" spans="1:5">
      <c r="A161">
        <v>36376</v>
      </c>
      <c r="B161">
        <v>0.875</v>
      </c>
      <c r="C161">
        <v>216.875</v>
      </c>
      <c r="D161">
        <v>2.0034068919618866</v>
      </c>
      <c r="E161">
        <v>3.8995338610724426</v>
      </c>
    </row>
    <row r="162" spans="1:5">
      <c r="A162">
        <v>36376</v>
      </c>
      <c r="B162">
        <v>0.91666666666666696</v>
      </c>
      <c r="C162">
        <v>216.91666666666666</v>
      </c>
      <c r="D162">
        <v>3.156492291914939</v>
      </c>
      <c r="E162">
        <v>3.8549336482490633</v>
      </c>
    </row>
    <row r="163" spans="1:5">
      <c r="A163">
        <v>36376</v>
      </c>
      <c r="B163">
        <v>0.95833333333333404</v>
      </c>
      <c r="C163">
        <v>216.95833333333334</v>
      </c>
      <c r="D163">
        <v>0</v>
      </c>
      <c r="E163">
        <v>3.5962689663916265</v>
      </c>
    </row>
    <row r="164" spans="1:5">
      <c r="A164">
        <v>36377</v>
      </c>
      <c r="B164">
        <v>0</v>
      </c>
      <c r="C164">
        <v>217</v>
      </c>
      <c r="D164">
        <v>0</v>
      </c>
      <c r="E164">
        <v>3.1973894757207497</v>
      </c>
    </row>
    <row r="165" spans="1:5">
      <c r="A165">
        <v>36377</v>
      </c>
      <c r="B165">
        <v>4.1666666666666664E-2</v>
      </c>
      <c r="C165">
        <v>217.04166666666666</v>
      </c>
      <c r="D165">
        <v>0</v>
      </c>
      <c r="E165">
        <v>2.8585848927796875</v>
      </c>
    </row>
    <row r="166" spans="1:5">
      <c r="A166">
        <v>36377</v>
      </c>
      <c r="B166">
        <v>8.3333333333333329E-2</v>
      </c>
      <c r="C166">
        <v>217.08333333333334</v>
      </c>
      <c r="D166">
        <v>0</v>
      </c>
      <c r="E166">
        <v>2.6131750651789614</v>
      </c>
    </row>
    <row r="167" spans="1:5">
      <c r="A167">
        <v>36377</v>
      </c>
      <c r="B167">
        <v>0.125</v>
      </c>
      <c r="C167">
        <v>217.125</v>
      </c>
      <c r="D167">
        <v>0</v>
      </c>
      <c r="E167">
        <v>2.4556262281058876</v>
      </c>
    </row>
    <row r="168" spans="1:5">
      <c r="A168">
        <v>36377</v>
      </c>
      <c r="B168">
        <v>0.16666666666666699</v>
      </c>
      <c r="C168">
        <v>217.16666666666666</v>
      </c>
      <c r="D168">
        <v>0.94106065286900664</v>
      </c>
      <c r="E168">
        <v>2.3647161770476135</v>
      </c>
    </row>
    <row r="169" spans="1:5">
      <c r="A169">
        <v>36377</v>
      </c>
      <c r="B169">
        <v>0.20833333333333401</v>
      </c>
      <c r="C169">
        <v>217.20833333333334</v>
      </c>
      <c r="D169">
        <v>1.5422259112915349</v>
      </c>
      <c r="E169">
        <v>2.3153471478835086</v>
      </c>
    </row>
    <row r="170" spans="1:5">
      <c r="A170">
        <v>36377</v>
      </c>
      <c r="B170">
        <v>0.25</v>
      </c>
      <c r="C170">
        <v>217.25</v>
      </c>
      <c r="D170">
        <v>1.9900728938793086</v>
      </c>
      <c r="E170">
        <v>2.2958229361075748</v>
      </c>
    </row>
    <row r="171" spans="1:5">
      <c r="A171">
        <v>36377</v>
      </c>
      <c r="B171">
        <v>0.29166666666666702</v>
      </c>
      <c r="C171">
        <v>217.29166666666666</v>
      </c>
      <c r="D171">
        <v>3.112987621310312</v>
      </c>
      <c r="E171">
        <v>2.3448723034439354</v>
      </c>
    </row>
    <row r="172" spans="1:5">
      <c r="A172">
        <v>36377</v>
      </c>
      <c r="B172">
        <v>0.33333333333333398</v>
      </c>
      <c r="C172">
        <v>217.33333333333334</v>
      </c>
      <c r="D172">
        <v>4.7048117242950553</v>
      </c>
      <c r="E172">
        <v>2.4865249441428734</v>
      </c>
    </row>
    <row r="173" spans="1:5">
      <c r="A173">
        <v>36377</v>
      </c>
      <c r="B173">
        <v>0.375</v>
      </c>
      <c r="C173">
        <v>217.375</v>
      </c>
      <c r="D173">
        <v>6.4187744670133116</v>
      </c>
      <c r="E173">
        <v>2.7225536844911522</v>
      </c>
    </row>
    <row r="174" spans="1:5">
      <c r="A174">
        <v>36377</v>
      </c>
      <c r="B174">
        <v>0.41666666666666702</v>
      </c>
      <c r="C174">
        <v>217.41666666666666</v>
      </c>
      <c r="D174">
        <v>10.212916788232281</v>
      </c>
      <c r="E174">
        <v>3.1721540869693481</v>
      </c>
    </row>
    <row r="175" spans="1:5">
      <c r="A175">
        <v>36377</v>
      </c>
      <c r="B175">
        <v>0.45833333333333398</v>
      </c>
      <c r="C175">
        <v>217.45833333333334</v>
      </c>
      <c r="D175">
        <v>15.041848701423131</v>
      </c>
      <c r="E175">
        <v>3.8846188102464172</v>
      </c>
    </row>
    <row r="176" spans="1:5">
      <c r="A176">
        <v>36377</v>
      </c>
      <c r="B176">
        <v>0.5</v>
      </c>
      <c r="C176">
        <v>217.5</v>
      </c>
      <c r="D176">
        <v>13.080272385445934</v>
      </c>
      <c r="E176">
        <v>4.4365773056089202</v>
      </c>
    </row>
    <row r="177" spans="1:5">
      <c r="A177">
        <v>36377</v>
      </c>
      <c r="B177">
        <v>0.54166666666666696</v>
      </c>
      <c r="C177">
        <v>217.54166666666666</v>
      </c>
      <c r="D177">
        <v>12.584031997413556</v>
      </c>
      <c r="E177">
        <v>4.9256188724694985</v>
      </c>
    </row>
    <row r="178" spans="1:5">
      <c r="A178">
        <v>36377</v>
      </c>
      <c r="B178">
        <v>0.58333333333333404</v>
      </c>
      <c r="C178">
        <v>217.58333333333334</v>
      </c>
      <c r="D178">
        <v>12.195261992459324</v>
      </c>
      <c r="E178">
        <v>5.3619708126027907</v>
      </c>
    </row>
    <row r="179" spans="1:5">
      <c r="A179">
        <v>36377</v>
      </c>
      <c r="B179">
        <v>0.625</v>
      </c>
      <c r="C179">
        <v>217.625</v>
      </c>
      <c r="D179">
        <v>8.0205561165528483</v>
      </c>
      <c r="E179">
        <v>5.5215493278394634</v>
      </c>
    </row>
    <row r="180" spans="1:5">
      <c r="A180">
        <v>36377</v>
      </c>
      <c r="B180">
        <v>0.66666666666666696</v>
      </c>
      <c r="C180">
        <v>217.66666666666666</v>
      </c>
      <c r="D180">
        <v>4.5164757889154954</v>
      </c>
      <c r="E180">
        <v>5.4612209483788332</v>
      </c>
    </row>
    <row r="181" spans="1:5">
      <c r="A181">
        <v>36377</v>
      </c>
      <c r="B181">
        <v>0.70833333333333404</v>
      </c>
      <c r="C181">
        <v>217.70833333333334</v>
      </c>
      <c r="D181">
        <v>5.4612209483788314</v>
      </c>
      <c r="E181">
        <v>5.4612209483788332</v>
      </c>
    </row>
    <row r="182" spans="1:5">
      <c r="A182">
        <v>36377</v>
      </c>
      <c r="B182">
        <v>0.75</v>
      </c>
      <c r="C182">
        <v>217.75</v>
      </c>
      <c r="D182">
        <v>4.4658932869922818</v>
      </c>
      <c r="E182">
        <v>5.4014775539720166</v>
      </c>
    </row>
    <row r="183" spans="1:5">
      <c r="A183">
        <v>36377</v>
      </c>
      <c r="B183">
        <v>0.79166666666666696</v>
      </c>
      <c r="C183">
        <v>217.79166666666666</v>
      </c>
      <c r="D183">
        <v>1.198723197057683</v>
      </c>
      <c r="E183">
        <v>5.1492120730847253</v>
      </c>
    </row>
    <row r="184" spans="1:5">
      <c r="A184">
        <v>36377</v>
      </c>
      <c r="B184">
        <v>0.83333333333333404</v>
      </c>
      <c r="C184">
        <v>217.83333333333334</v>
      </c>
      <c r="D184">
        <v>0</v>
      </c>
      <c r="E184">
        <v>4.817048160975328</v>
      </c>
    </row>
    <row r="185" spans="1:5">
      <c r="A185">
        <v>36377</v>
      </c>
      <c r="B185">
        <v>0.875</v>
      </c>
      <c r="C185">
        <v>217.875</v>
      </c>
      <c r="D185">
        <v>0</v>
      </c>
      <c r="E185">
        <v>4.4033182418263133</v>
      </c>
    </row>
    <row r="186" spans="1:5">
      <c r="A186">
        <v>36377</v>
      </c>
      <c r="B186">
        <v>0.91666666666666696</v>
      </c>
      <c r="C186">
        <v>217.91666666666666</v>
      </c>
      <c r="D186">
        <v>0</v>
      </c>
      <c r="E186">
        <v>4.097903078468403</v>
      </c>
    </row>
    <row r="187" spans="1:5">
      <c r="A187">
        <v>36377</v>
      </c>
      <c r="B187">
        <v>0.95833333333333404</v>
      </c>
      <c r="C187">
        <v>217.95833333333334</v>
      </c>
      <c r="D187">
        <v>0</v>
      </c>
      <c r="E187">
        <v>3.7961387092225269</v>
      </c>
    </row>
    <row r="188" spans="1:5">
      <c r="A188">
        <v>36378</v>
      </c>
      <c r="B188">
        <v>0</v>
      </c>
      <c r="C188">
        <v>218</v>
      </c>
      <c r="D188">
        <v>0</v>
      </c>
      <c r="E188">
        <v>3.5270610477311282</v>
      </c>
    </row>
    <row r="189" spans="1:5">
      <c r="A189">
        <v>36378</v>
      </c>
      <c r="B189">
        <v>4.1666666666666664E-2</v>
      </c>
      <c r="C189">
        <v>218.04166666666666</v>
      </c>
      <c r="D189">
        <v>0</v>
      </c>
      <c r="E189">
        <v>3.2611998183626527</v>
      </c>
    </row>
    <row r="190" spans="1:5">
      <c r="A190">
        <v>36378</v>
      </c>
      <c r="B190">
        <v>8.3333333333333329E-2</v>
      </c>
      <c r="C190">
        <v>218.08333333333334</v>
      </c>
      <c r="D190">
        <v>0</v>
      </c>
      <c r="E190">
        <v>3.024136317265846</v>
      </c>
    </row>
    <row r="191" spans="1:5">
      <c r="A191">
        <v>36378</v>
      </c>
      <c r="B191">
        <v>0.125</v>
      </c>
      <c r="C191">
        <v>218.125</v>
      </c>
      <c r="D191">
        <v>0</v>
      </c>
      <c r="E191">
        <v>2.7560660547067819</v>
      </c>
    </row>
    <row r="192" spans="1:5">
      <c r="A192">
        <v>36378</v>
      </c>
      <c r="B192">
        <v>0.16666666666666699</v>
      </c>
      <c r="C192">
        <v>218.16666666666666</v>
      </c>
      <c r="D192">
        <v>0</v>
      </c>
      <c r="E192">
        <v>2.5177262088924524</v>
      </c>
    </row>
    <row r="193" spans="1:5">
      <c r="A193">
        <v>36378</v>
      </c>
      <c r="B193">
        <v>0.20833333333333401</v>
      </c>
      <c r="C193">
        <v>218.20833333333334</v>
      </c>
      <c r="D193">
        <v>0.30132653780349972</v>
      </c>
      <c r="E193">
        <v>2.3846893760483376</v>
      </c>
    </row>
    <row r="194" spans="1:5">
      <c r="A194">
        <v>36378</v>
      </c>
      <c r="B194">
        <v>0.25</v>
      </c>
      <c r="C194">
        <v>218.25</v>
      </c>
      <c r="D194">
        <v>3.396020856963994</v>
      </c>
      <c r="E194">
        <v>2.4453933812562356</v>
      </c>
    </row>
    <row r="195" spans="1:5">
      <c r="A195">
        <v>36378</v>
      </c>
      <c r="B195">
        <v>0.29166666666666702</v>
      </c>
      <c r="C195">
        <v>218.29166666666666</v>
      </c>
      <c r="D195">
        <v>2.958498118692916</v>
      </c>
      <c r="E195">
        <v>2.4761919010702855</v>
      </c>
    </row>
    <row r="196" spans="1:5">
      <c r="A196">
        <v>36378</v>
      </c>
      <c r="B196">
        <v>0.33333333333333398</v>
      </c>
      <c r="C196">
        <v>218.33333333333334</v>
      </c>
      <c r="D196">
        <v>7.3262260882037351</v>
      </c>
      <c r="E196">
        <v>2.7673096068967356</v>
      </c>
    </row>
    <row r="197" spans="1:5">
      <c r="A197">
        <v>36378</v>
      </c>
      <c r="B197">
        <v>0.375</v>
      </c>
      <c r="C197">
        <v>218.375</v>
      </c>
      <c r="D197">
        <v>13.174210578664464</v>
      </c>
      <c r="E197">
        <v>3.3919718296293766</v>
      </c>
    </row>
    <row r="198" spans="1:5">
      <c r="A198">
        <v>36378</v>
      </c>
      <c r="B198">
        <v>0.41666666666666702</v>
      </c>
      <c r="C198">
        <v>218.41666666666666</v>
      </c>
      <c r="D198">
        <v>15.93549538208787</v>
      </c>
      <c r="E198">
        <v>4.1448823574065052</v>
      </c>
    </row>
    <row r="199" spans="1:5">
      <c r="A199">
        <v>36378</v>
      </c>
      <c r="B199">
        <v>0.45833333333333398</v>
      </c>
      <c r="C199">
        <v>218.45833333333334</v>
      </c>
      <c r="D199">
        <v>22.47253897252277</v>
      </c>
      <c r="E199">
        <v>5.2449787981949143</v>
      </c>
    </row>
    <row r="200" spans="1:5">
      <c r="A200">
        <v>36378</v>
      </c>
      <c r="B200">
        <v>0.5</v>
      </c>
      <c r="C200">
        <v>218.5</v>
      </c>
      <c r="D200">
        <v>20.460879039544345</v>
      </c>
      <c r="E200">
        <v>6.1582956531764763</v>
      </c>
    </row>
    <row r="201" spans="1:5">
      <c r="A201">
        <v>36378</v>
      </c>
      <c r="B201">
        <v>0.54166666666666696</v>
      </c>
      <c r="C201">
        <v>218.54166666666666</v>
      </c>
      <c r="D201">
        <v>11.862854015389706</v>
      </c>
      <c r="E201">
        <v>6.5007051866115679</v>
      </c>
    </row>
    <row r="202" spans="1:5">
      <c r="A202">
        <v>36378</v>
      </c>
      <c r="B202">
        <v>0.58333333333333404</v>
      </c>
      <c r="C202">
        <v>218.58333333333334</v>
      </c>
      <c r="D202">
        <v>8.8614938924559592</v>
      </c>
      <c r="E202">
        <v>6.6424088046622716</v>
      </c>
    </row>
    <row r="203" spans="1:5">
      <c r="A203">
        <v>36378</v>
      </c>
      <c r="B203">
        <v>0.625</v>
      </c>
      <c r="C203">
        <v>218.625</v>
      </c>
      <c r="D203">
        <v>10.270986125505933</v>
      </c>
      <c r="E203">
        <v>6.8602099714788363</v>
      </c>
    </row>
    <row r="204" spans="1:5">
      <c r="A204">
        <v>36378</v>
      </c>
      <c r="B204">
        <v>0.66666666666666696</v>
      </c>
      <c r="C204">
        <v>218.66666666666666</v>
      </c>
      <c r="D204">
        <v>0.87084394479079197</v>
      </c>
      <c r="E204">
        <v>6.5007051866115679</v>
      </c>
    </row>
    <row r="205" spans="1:5">
      <c r="A205">
        <v>36378</v>
      </c>
      <c r="B205">
        <v>0.70833333333333404</v>
      </c>
      <c r="C205">
        <v>218.70833333333334</v>
      </c>
      <c r="D205">
        <v>5.6322554448811672E-2</v>
      </c>
      <c r="E205">
        <v>6.1138885550257456</v>
      </c>
    </row>
    <row r="206" spans="1:5">
      <c r="A206">
        <v>36378</v>
      </c>
      <c r="B206">
        <v>0.75</v>
      </c>
      <c r="C206">
        <v>218.75</v>
      </c>
      <c r="D206">
        <v>0</v>
      </c>
      <c r="E206">
        <v>5.726942783384203</v>
      </c>
    </row>
    <row r="207" spans="1:5">
      <c r="A207">
        <v>36378</v>
      </c>
      <c r="B207">
        <v>0.79166666666666696</v>
      </c>
      <c r="C207">
        <v>218.79166666666666</v>
      </c>
      <c r="D207">
        <v>0</v>
      </c>
      <c r="E207">
        <v>5.2257008314241578</v>
      </c>
    </row>
    <row r="208" spans="1:5">
      <c r="A208">
        <v>36378</v>
      </c>
      <c r="B208">
        <v>0.83333333333333404</v>
      </c>
      <c r="C208">
        <v>218.83333333333334</v>
      </c>
      <c r="D208">
        <v>0</v>
      </c>
      <c r="E208">
        <v>4.7105727921735037</v>
      </c>
    </row>
    <row r="209" spans="1:5">
      <c r="A209">
        <v>36378</v>
      </c>
      <c r="B209">
        <v>0.875</v>
      </c>
      <c r="C209">
        <v>218.875</v>
      </c>
      <c r="D209">
        <v>0</v>
      </c>
      <c r="E209">
        <v>4.1923216399364787</v>
      </c>
    </row>
    <row r="210" spans="1:5">
      <c r="A210">
        <v>36378</v>
      </c>
      <c r="B210">
        <v>0.91666666666666696</v>
      </c>
      <c r="C210">
        <v>218.91666666666666</v>
      </c>
      <c r="D210">
        <v>0</v>
      </c>
      <c r="E210">
        <v>3.7961387092225269</v>
      </c>
    </row>
    <row r="211" spans="1:5">
      <c r="A211">
        <v>36378</v>
      </c>
      <c r="B211">
        <v>0.95833333333333404</v>
      </c>
      <c r="C211">
        <v>218.95833333333334</v>
      </c>
      <c r="D211">
        <v>0</v>
      </c>
      <c r="E211">
        <v>3.4724982778303328</v>
      </c>
    </row>
    <row r="212" spans="1:5">
      <c r="A212">
        <v>36379</v>
      </c>
      <c r="B212">
        <v>0</v>
      </c>
      <c r="C212">
        <v>219</v>
      </c>
      <c r="D212">
        <v>0</v>
      </c>
      <c r="E212">
        <v>3.1721540869693481</v>
      </c>
    </row>
    <row r="213" spans="1:5">
      <c r="A213">
        <v>36379</v>
      </c>
      <c r="B213">
        <v>4.1666666666666664E-2</v>
      </c>
      <c r="C213">
        <v>219.04166666666666</v>
      </c>
      <c r="D213">
        <v>0</v>
      </c>
      <c r="E213">
        <v>2.976065283830633</v>
      </c>
    </row>
    <row r="214" spans="1:5">
      <c r="A214">
        <v>36379</v>
      </c>
      <c r="B214">
        <v>8.3333333333333329E-2</v>
      </c>
      <c r="C214">
        <v>219.08333333333334</v>
      </c>
      <c r="D214">
        <v>0</v>
      </c>
      <c r="E214">
        <v>2.7673096068967356</v>
      </c>
    </row>
    <row r="215" spans="1:5">
      <c r="A215">
        <v>36379</v>
      </c>
      <c r="B215">
        <v>0.125</v>
      </c>
      <c r="C215">
        <v>219.125</v>
      </c>
      <c r="D215">
        <v>0</v>
      </c>
      <c r="E215">
        <v>2.5810482633135123</v>
      </c>
    </row>
    <row r="216" spans="1:5">
      <c r="A216">
        <v>36379</v>
      </c>
      <c r="B216">
        <v>0.16666666666666699</v>
      </c>
      <c r="C216">
        <v>219.16666666666666</v>
      </c>
      <c r="D216">
        <v>0.4915114663332823</v>
      </c>
      <c r="E216">
        <v>2.4556262281058876</v>
      </c>
    </row>
    <row r="217" spans="1:5">
      <c r="A217">
        <v>36379</v>
      </c>
      <c r="B217">
        <v>0.20833333333333401</v>
      </c>
      <c r="C217">
        <v>219.20833333333334</v>
      </c>
      <c r="D217">
        <v>0.94106065286900664</v>
      </c>
      <c r="E217">
        <v>2.3647161770476135</v>
      </c>
    </row>
    <row r="218" spans="1:5">
      <c r="A218">
        <v>36379</v>
      </c>
      <c r="B218">
        <v>0.25</v>
      </c>
      <c r="C218">
        <v>219.25</v>
      </c>
      <c r="D218">
        <v>1.7056571242087029</v>
      </c>
      <c r="E218">
        <v>2.3251569178622642</v>
      </c>
    </row>
    <row r="219" spans="1:5">
      <c r="A219">
        <v>36379</v>
      </c>
      <c r="B219">
        <v>0.29166666666666702</v>
      </c>
      <c r="C219">
        <v>219.29166666666666</v>
      </c>
      <c r="D219">
        <v>3.8201725287034947</v>
      </c>
      <c r="E219">
        <v>2.4148935048655948</v>
      </c>
    </row>
    <row r="220" spans="1:5">
      <c r="A220">
        <v>36379</v>
      </c>
      <c r="B220">
        <v>0.33333333333333398</v>
      </c>
      <c r="C220">
        <v>219.33333333333334</v>
      </c>
      <c r="D220">
        <v>13.376244728327164</v>
      </c>
      <c r="E220">
        <v>3.0728359641986724</v>
      </c>
    </row>
    <row r="221" spans="1:5">
      <c r="A221">
        <v>36379</v>
      </c>
      <c r="B221">
        <v>0.375</v>
      </c>
      <c r="C221">
        <v>219.375</v>
      </c>
      <c r="D221">
        <v>16.102618864396458</v>
      </c>
      <c r="E221">
        <v>3.8549336482490633</v>
      </c>
    </row>
    <row r="222" spans="1:5">
      <c r="A222">
        <v>36379</v>
      </c>
      <c r="B222">
        <v>0.41666666666666702</v>
      </c>
      <c r="C222">
        <v>219.41666666666666</v>
      </c>
      <c r="D222">
        <v>8.4237521562166098</v>
      </c>
      <c r="E222">
        <v>4.1291717074168597</v>
      </c>
    </row>
    <row r="223" spans="1:5">
      <c r="A223">
        <v>36379</v>
      </c>
      <c r="B223">
        <v>0.45833333333333398</v>
      </c>
      <c r="C223">
        <v>219.45833333333334</v>
      </c>
      <c r="D223">
        <v>5.7124408081502862</v>
      </c>
      <c r="E223">
        <v>4.2242056083188739</v>
      </c>
    </row>
    <row r="224" spans="1:5">
      <c r="A224">
        <v>36379</v>
      </c>
      <c r="B224">
        <v>0.5</v>
      </c>
      <c r="C224">
        <v>219.5</v>
      </c>
      <c r="D224">
        <v>13.802936175832084</v>
      </c>
      <c r="E224">
        <v>4.7991578581281207</v>
      </c>
    </row>
    <row r="225" spans="1:5">
      <c r="A225">
        <v>36379</v>
      </c>
      <c r="B225">
        <v>0.54166666666666696</v>
      </c>
      <c r="C225">
        <v>219.54166666666666</v>
      </c>
      <c r="D225">
        <v>10.948103086957374</v>
      </c>
      <c r="E225">
        <v>5.1682412004719946</v>
      </c>
    </row>
    <row r="226" spans="1:5">
      <c r="A226">
        <v>36379</v>
      </c>
      <c r="B226">
        <v>0.58333333333333404</v>
      </c>
      <c r="C226">
        <v>219.58333333333334</v>
      </c>
      <c r="D226">
        <v>14.824573934873305</v>
      </c>
      <c r="E226">
        <v>5.7478514308067306</v>
      </c>
    </row>
    <row r="227" spans="1:5">
      <c r="A227">
        <v>36379</v>
      </c>
      <c r="B227">
        <v>0.625</v>
      </c>
      <c r="C227">
        <v>219.625</v>
      </c>
      <c r="D227">
        <v>22.250831083482137</v>
      </c>
      <c r="E227">
        <v>6.7384237423448026</v>
      </c>
    </row>
    <row r="228" spans="1:5">
      <c r="A228">
        <v>36379</v>
      </c>
      <c r="B228">
        <v>0.66666666666666696</v>
      </c>
      <c r="C228">
        <v>219.66666666666666</v>
      </c>
      <c r="D228">
        <v>16.35064369679905</v>
      </c>
      <c r="E228">
        <v>7.31538615396315</v>
      </c>
    </row>
    <row r="229" spans="1:5">
      <c r="A229">
        <v>36379</v>
      </c>
      <c r="B229">
        <v>0.70833333333333404</v>
      </c>
      <c r="C229">
        <v>219.70833333333334</v>
      </c>
      <c r="D229">
        <v>7.7498184819494593</v>
      </c>
      <c r="E229">
        <v>7.3414624531768196</v>
      </c>
    </row>
    <row r="230" spans="1:5">
      <c r="A230">
        <v>36379</v>
      </c>
      <c r="B230">
        <v>0.75</v>
      </c>
      <c r="C230">
        <v>219.75</v>
      </c>
      <c r="D230">
        <v>5.6121673662379763</v>
      </c>
      <c r="E230">
        <v>7.2376635109462431</v>
      </c>
    </row>
    <row r="231" spans="1:5">
      <c r="A231">
        <v>36379</v>
      </c>
      <c r="B231">
        <v>0.79166666666666696</v>
      </c>
      <c r="C231">
        <v>219.79166666666666</v>
      </c>
      <c r="D231">
        <v>1.7701272282580562</v>
      </c>
      <c r="E231">
        <v>6.9094809543445512</v>
      </c>
    </row>
    <row r="232" spans="1:5">
      <c r="A232">
        <v>36379</v>
      </c>
      <c r="B232">
        <v>0.83333333333333404</v>
      </c>
      <c r="C232">
        <v>219.83333333333334</v>
      </c>
      <c r="D232">
        <v>0</v>
      </c>
      <c r="E232">
        <v>6.2029921588146122</v>
      </c>
    </row>
    <row r="233" spans="1:5">
      <c r="A233">
        <v>36379</v>
      </c>
      <c r="B233">
        <v>0.875</v>
      </c>
      <c r="C233">
        <v>219.875</v>
      </c>
      <c r="D233">
        <v>0</v>
      </c>
      <c r="E233">
        <v>5.3816921038416128</v>
      </c>
    </row>
    <row r="234" spans="1:5">
      <c r="A234">
        <v>36379</v>
      </c>
      <c r="B234">
        <v>0.91666666666666696</v>
      </c>
      <c r="C234">
        <v>219.91666666666666</v>
      </c>
      <c r="D234">
        <v>0</v>
      </c>
      <c r="E234">
        <v>4.6755396222455721</v>
      </c>
    </row>
    <row r="235" spans="1:5">
      <c r="A235">
        <v>36379</v>
      </c>
      <c r="B235">
        <v>0.95833333333333404</v>
      </c>
      <c r="C235">
        <v>219.95833333333334</v>
      </c>
      <c r="D235">
        <v>0</v>
      </c>
      <c r="E235">
        <v>4.2402254302420674</v>
      </c>
    </row>
    <row r="236" spans="1:5">
      <c r="A236">
        <v>36380</v>
      </c>
      <c r="B236">
        <v>0</v>
      </c>
      <c r="C236">
        <v>220</v>
      </c>
      <c r="D236">
        <v>0</v>
      </c>
      <c r="E236">
        <v>3.8549336482490633</v>
      </c>
    </row>
    <row r="237" spans="1:5">
      <c r="A237">
        <v>36380</v>
      </c>
      <c r="B237">
        <v>4.1666666666666664E-2</v>
      </c>
      <c r="C237">
        <v>220.04166666666666</v>
      </c>
      <c r="D237">
        <v>0</v>
      </c>
      <c r="E237">
        <v>3.5408128628723796</v>
      </c>
    </row>
    <row r="238" spans="1:5">
      <c r="A238">
        <v>36380</v>
      </c>
      <c r="B238">
        <v>8.3333333333333329E-2</v>
      </c>
      <c r="C238">
        <v>220.08333333333334</v>
      </c>
      <c r="D238">
        <v>0</v>
      </c>
      <c r="E238">
        <v>3.2483547130960204</v>
      </c>
    </row>
    <row r="239" spans="1:5">
      <c r="A239">
        <v>36380</v>
      </c>
      <c r="B239">
        <v>0.125</v>
      </c>
      <c r="C239">
        <v>220.125</v>
      </c>
      <c r="D239">
        <v>0</v>
      </c>
      <c r="E239">
        <v>2.9522629574039563</v>
      </c>
    </row>
    <row r="240" spans="1:5">
      <c r="A240">
        <v>36380</v>
      </c>
      <c r="B240">
        <v>0.16666666666666699</v>
      </c>
      <c r="C240">
        <v>220.16666666666666</v>
      </c>
      <c r="D240">
        <v>0</v>
      </c>
      <c r="E240">
        <v>2.6783754701121003</v>
      </c>
    </row>
    <row r="241" spans="1:5">
      <c r="A241">
        <v>36380</v>
      </c>
      <c r="B241">
        <v>0.20833333333333401</v>
      </c>
      <c r="C241">
        <v>220.20833333333334</v>
      </c>
      <c r="D241">
        <v>0</v>
      </c>
      <c r="E241">
        <v>2.507291988512852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3"/>
  <sheetViews>
    <sheetView tabSelected="1" workbookViewId="0">
      <selection activeCell="R10" sqref="R10"/>
    </sheetView>
  </sheetViews>
  <sheetFormatPr baseColWidth="10" defaultColWidth="8.83203125" defaultRowHeight="12" x14ac:dyDescent="0"/>
  <cols>
    <col min="1" max="1" width="10.1640625" bestFit="1" customWidth="1"/>
    <col min="6" max="13" width="11.6640625" customWidth="1"/>
    <col min="14" max="14" width="8.83203125" style="5"/>
    <col min="16" max="16" width="12.83203125" style="5" customWidth="1"/>
    <col min="17" max="17" width="12.5" customWidth="1"/>
    <col min="18" max="18" width="11.6640625" customWidth="1"/>
  </cols>
  <sheetData>
    <row r="1" spans="1:1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8</v>
      </c>
      <c r="H1" s="6" t="s">
        <v>7</v>
      </c>
      <c r="I1" s="6" t="s">
        <v>9</v>
      </c>
      <c r="J1" s="6" t="s">
        <v>5</v>
      </c>
      <c r="K1" s="6" t="s">
        <v>10</v>
      </c>
      <c r="L1" s="11" t="s">
        <v>11</v>
      </c>
      <c r="M1" s="11" t="s">
        <v>12</v>
      </c>
      <c r="N1" s="11" t="s">
        <v>13</v>
      </c>
      <c r="O1" s="11" t="s">
        <v>19</v>
      </c>
    </row>
    <row r="2" spans="1:19">
      <c r="A2" s="3">
        <v>36370</v>
      </c>
      <c r="B2" s="4">
        <v>0.25</v>
      </c>
      <c r="C2" s="2">
        <v>210.25</v>
      </c>
      <c r="D2" s="2">
        <v>1.4080367895217443</v>
      </c>
      <c r="E2" s="2">
        <v>2.1348895126524199</v>
      </c>
      <c r="F2" s="2"/>
      <c r="G2" s="2"/>
      <c r="H2" s="9"/>
      <c r="I2" s="2"/>
      <c r="P2" s="10"/>
      <c r="Q2" s="5" t="s">
        <v>20</v>
      </c>
    </row>
    <row r="3" spans="1:19">
      <c r="A3" s="3">
        <v>36370</v>
      </c>
      <c r="B3" s="4">
        <v>0.29166666666666702</v>
      </c>
      <c r="C3" s="2">
        <v>210.29166666666666</v>
      </c>
      <c r="D3" s="2">
        <v>2.1348895126524208</v>
      </c>
      <c r="E3" s="8">
        <v>2.1348895126524203</v>
      </c>
      <c r="F3" s="7">
        <v>15</v>
      </c>
      <c r="G3" s="7">
        <v>0.9</v>
      </c>
      <c r="H3" s="7">
        <v>50</v>
      </c>
      <c r="I3" s="7">
        <f>1-G3</f>
        <v>9.9999999999999978E-2</v>
      </c>
      <c r="J3" s="2">
        <f>(E2*G3)*EXP(-1/F3)</f>
        <v>1.7974836462213766</v>
      </c>
      <c r="K3" s="2">
        <f>(D3*G3)*(1-EXP(-1/F3))</f>
        <v>0.12391691516580132</v>
      </c>
      <c r="L3" s="2">
        <f>(E2*I3)*EXP(-1/H3)</f>
        <v>0.2092615867958407</v>
      </c>
      <c r="M3" s="2">
        <f>(D3*I3)*(1-EXP(-1/H3))</f>
        <v>4.2273644694012643E-3</v>
      </c>
      <c r="N3" s="2">
        <f>SUM(J3:M3)</f>
        <v>2.1348895126524194</v>
      </c>
      <c r="O3" s="2">
        <f>E3-N3</f>
        <v>0</v>
      </c>
      <c r="P3" s="14" t="s">
        <v>17</v>
      </c>
      <c r="Q3" s="10">
        <f>AVERAGE(E3:E241)</f>
        <v>3.7773976265287605</v>
      </c>
    </row>
    <row r="4" spans="1:19">
      <c r="A4" s="3">
        <v>36370</v>
      </c>
      <c r="B4" s="4">
        <v>0.33333333333333398</v>
      </c>
      <c r="C4" s="2">
        <v>210.33333333333334</v>
      </c>
      <c r="D4" s="2">
        <v>3.5358760371532387</v>
      </c>
      <c r="E4" s="8">
        <v>2.2189821122444875</v>
      </c>
      <c r="F4" s="7">
        <v>15</v>
      </c>
      <c r="G4" s="7">
        <v>0.9</v>
      </c>
      <c r="H4" s="7">
        <v>50</v>
      </c>
      <c r="I4" s="7">
        <f>1-G4</f>
        <v>9.9999999999999978E-2</v>
      </c>
      <c r="J4" s="2">
        <f>(N3*G4)*EXP(-1/F4)</f>
        <v>1.7974836462213764</v>
      </c>
      <c r="K4" s="2">
        <f>(D4*G4)*(1-EXP(-1/F4))</f>
        <v>0.20523537557142107</v>
      </c>
      <c r="L4" s="2">
        <f>(N3*I4)*EXP(-1/H4)</f>
        <v>0.20926158679584064</v>
      </c>
      <c r="M4" s="2">
        <f>(D4*I4)*(1-EXP(-1/H4))</f>
        <v>7.0015036558486862E-3</v>
      </c>
      <c r="N4" s="2">
        <f>SUM(J4:M4)</f>
        <v>2.2189821122444866</v>
      </c>
      <c r="O4" s="2">
        <f t="shared" ref="O4:O67" si="0">E4-N4</f>
        <v>0</v>
      </c>
      <c r="P4" s="14"/>
    </row>
    <row r="5" spans="1:19">
      <c r="A5" s="3">
        <v>36370</v>
      </c>
      <c r="B5" s="4">
        <v>0.375</v>
      </c>
      <c r="C5" s="2">
        <v>210.375</v>
      </c>
      <c r="D5" s="2">
        <v>6.1614838190832311</v>
      </c>
      <c r="E5" s="8">
        <v>2.4556262281058876</v>
      </c>
      <c r="F5" s="7">
        <v>15</v>
      </c>
      <c r="G5" s="7">
        <v>0.9</v>
      </c>
      <c r="H5" s="7">
        <v>50</v>
      </c>
      <c r="I5" s="7">
        <f t="shared" ref="I5:I39" si="1">1-G5</f>
        <v>9.9999999999999978E-2</v>
      </c>
      <c r="J5" s="2">
        <f t="shared" ref="J5:J39" si="2">(N4*G5)*EXP(-1/F5)</f>
        <v>1.8682859390984377</v>
      </c>
      <c r="K5" s="2">
        <f t="shared" ref="K5:K39" si="3">(D5*G5)*(1-EXP(-1/F5))</f>
        <v>0.35763540135442173</v>
      </c>
      <c r="L5" s="2">
        <f t="shared" ref="L5:L39" si="4">(N4*I5)*EXP(-1/H5)</f>
        <v>0.21750433225134669</v>
      </c>
      <c r="M5" s="2">
        <f t="shared" ref="M5:M39" si="5">(D5*I5)*(1-EXP(-1/H5))</f>
        <v>1.2200555401680835E-2</v>
      </c>
      <c r="N5" s="2">
        <f t="shared" ref="N5:N39" si="6">SUM(J5:M5)</f>
        <v>2.4556262281058867</v>
      </c>
      <c r="O5" s="2">
        <f t="shared" si="0"/>
        <v>0</v>
      </c>
      <c r="P5" s="15" t="s">
        <v>18</v>
      </c>
      <c r="Q5" s="12">
        <f>SUM(N3:N241,E2)*86400*10</f>
        <v>905689599.73242736</v>
      </c>
    </row>
    <row r="6" spans="1:19">
      <c r="A6" s="3">
        <v>36370</v>
      </c>
      <c r="B6" s="4">
        <v>0.41666666666666702</v>
      </c>
      <c r="C6" s="2">
        <v>210.41666666666666</v>
      </c>
      <c r="D6" s="2">
        <v>10.532306653009</v>
      </c>
      <c r="E6" s="8">
        <v>2.9404196512592367</v>
      </c>
      <c r="F6" s="7">
        <v>15</v>
      </c>
      <c r="G6" s="7">
        <v>0.9</v>
      </c>
      <c r="H6" s="7">
        <v>50</v>
      </c>
      <c r="I6" s="7">
        <f t="shared" si="1"/>
        <v>9.9999999999999978E-2</v>
      </c>
      <c r="J6" s="2">
        <f t="shared" si="2"/>
        <v>2.0675299401179119</v>
      </c>
      <c r="K6" s="2">
        <f t="shared" si="3"/>
        <v>0.61133418956169105</v>
      </c>
      <c r="L6" s="2">
        <f t="shared" si="4"/>
        <v>0.24070015709266609</v>
      </c>
      <c r="M6" s="2">
        <f t="shared" si="5"/>
        <v>2.0855364486966631E-2</v>
      </c>
      <c r="N6" s="2">
        <f t="shared" si="6"/>
        <v>2.9404196512592353</v>
      </c>
      <c r="O6" s="2">
        <f t="shared" si="0"/>
        <v>0</v>
      </c>
      <c r="P6" s="15"/>
      <c r="Q6" s="13"/>
    </row>
    <row r="7" spans="1:19">
      <c r="A7" s="3">
        <v>36370</v>
      </c>
      <c r="B7" s="4">
        <v>0.45833333333333398</v>
      </c>
      <c r="C7" s="2">
        <v>210.45833333333334</v>
      </c>
      <c r="D7" s="2">
        <v>15.038783769048873</v>
      </c>
      <c r="E7" s="8">
        <v>3.666609997621646</v>
      </c>
      <c r="F7" s="7">
        <v>15</v>
      </c>
      <c r="G7" s="7">
        <v>0.9</v>
      </c>
      <c r="H7" s="7">
        <v>50</v>
      </c>
      <c r="I7" s="7">
        <f t="shared" si="1"/>
        <v>9.9999999999999978E-2</v>
      </c>
      <c r="J7" s="2">
        <f t="shared" si="2"/>
        <v>2.4757048104095234</v>
      </c>
      <c r="K7" s="2">
        <f t="shared" si="3"/>
        <v>0.87290685605117935</v>
      </c>
      <c r="L7" s="2">
        <f t="shared" si="4"/>
        <v>0.28821954411294137</v>
      </c>
      <c r="M7" s="2">
        <f t="shared" si="5"/>
        <v>2.9778787048000323E-2</v>
      </c>
      <c r="N7" s="2">
        <f t="shared" si="6"/>
        <v>3.6666099976216442</v>
      </c>
      <c r="O7" s="2">
        <f t="shared" si="0"/>
        <v>0</v>
      </c>
      <c r="P7" s="15" t="s">
        <v>14</v>
      </c>
      <c r="Q7" s="13">
        <f>SUMPRODUCT(E3:E241-N3:N241)/(COUNT(E3:E241)-1-1)</f>
        <v>-0.60472122062925859</v>
      </c>
    </row>
    <row r="8" spans="1:19">
      <c r="A8" s="3">
        <v>36370</v>
      </c>
      <c r="B8" s="4">
        <v>0.5</v>
      </c>
      <c r="C8" s="2">
        <v>210.5</v>
      </c>
      <c r="D8" s="2">
        <v>14.29934397511512</v>
      </c>
      <c r="E8" s="8">
        <v>4.3048275859434986</v>
      </c>
      <c r="F8" s="7">
        <v>15</v>
      </c>
      <c r="G8" s="7">
        <v>0.9</v>
      </c>
      <c r="H8" s="7">
        <v>50</v>
      </c>
      <c r="I8" s="7">
        <f t="shared" si="1"/>
        <v>9.9999999999999978E-2</v>
      </c>
      <c r="J8" s="2">
        <f t="shared" si="2"/>
        <v>3.0871253377456305</v>
      </c>
      <c r="K8" s="2">
        <f t="shared" si="3"/>
        <v>0.82998702452263107</v>
      </c>
      <c r="L8" s="2">
        <f t="shared" si="4"/>
        <v>0.35940062552020197</v>
      </c>
      <c r="M8" s="2">
        <f t="shared" si="5"/>
        <v>2.8314598155033541E-2</v>
      </c>
      <c r="N8" s="2">
        <f t="shared" si="6"/>
        <v>4.3048275859434977</v>
      </c>
      <c r="O8" s="2">
        <f t="shared" si="0"/>
        <v>0</v>
      </c>
      <c r="P8" s="15"/>
      <c r="Q8" s="13"/>
    </row>
    <row r="9" spans="1:19">
      <c r="A9" s="3">
        <v>36370</v>
      </c>
      <c r="B9" s="4">
        <v>0.54166666666666696</v>
      </c>
      <c r="C9" s="2">
        <v>210.54166666666666</v>
      </c>
      <c r="D9" s="2">
        <v>20.937587619682446</v>
      </c>
      <c r="E9" s="8">
        <v>5.3031898151066317</v>
      </c>
      <c r="F9" s="7">
        <v>15</v>
      </c>
      <c r="G9" s="7">
        <v>0.9</v>
      </c>
      <c r="H9" s="7">
        <v>50</v>
      </c>
      <c r="I9" s="7">
        <f t="shared" si="1"/>
        <v>9.9999999999999978E-2</v>
      </c>
      <c r="J9" s="2">
        <f t="shared" si="2"/>
        <v>3.6244766484062452</v>
      </c>
      <c r="K9" s="2">
        <f t="shared" si="3"/>
        <v>1.215295336582195</v>
      </c>
      <c r="L9" s="2">
        <f t="shared" si="4"/>
        <v>0.42195862885561369</v>
      </c>
      <c r="M9" s="2">
        <f t="shared" si="5"/>
        <v>4.1459201262576871E-2</v>
      </c>
      <c r="N9" s="2">
        <f t="shared" si="6"/>
        <v>5.3031898151066308</v>
      </c>
      <c r="O9" s="2">
        <f t="shared" si="0"/>
        <v>0</v>
      </c>
      <c r="P9" s="15" t="s">
        <v>15</v>
      </c>
      <c r="Q9" s="13">
        <f>SQRT((SUMPRODUCT((E3:E241-N3:N241)^2))/(COUNT(E3:E241)-1-1))</f>
        <v>0.72442060146472154</v>
      </c>
      <c r="S9" s="1"/>
    </row>
    <row r="10" spans="1:19">
      <c r="A10" s="3">
        <v>36370</v>
      </c>
      <c r="B10" s="4">
        <v>0.58333333333333404</v>
      </c>
      <c r="C10" s="2">
        <v>210.58333333333334</v>
      </c>
      <c r="D10" s="2">
        <v>18.074433656407539</v>
      </c>
      <c r="E10" s="8">
        <v>6.0697689904643912</v>
      </c>
      <c r="F10" s="7">
        <v>15</v>
      </c>
      <c r="G10" s="7">
        <v>0.9</v>
      </c>
      <c r="H10" s="7">
        <v>50</v>
      </c>
      <c r="I10" s="7">
        <f t="shared" si="1"/>
        <v>9.9999999999999978E-2</v>
      </c>
      <c r="J10" s="2">
        <f t="shared" si="2"/>
        <v>4.4650540034827078</v>
      </c>
      <c r="K10" s="2">
        <f t="shared" si="3"/>
        <v>1.0491072483129504</v>
      </c>
      <c r="L10" s="2">
        <f t="shared" si="4"/>
        <v>0.51981796210614151</v>
      </c>
      <c r="M10" s="2">
        <f t="shared" si="5"/>
        <v>3.5789776562590379E-2</v>
      </c>
      <c r="N10" s="2">
        <f t="shared" si="6"/>
        <v>6.0697689904643894</v>
      </c>
      <c r="O10" s="2">
        <f t="shared" si="0"/>
        <v>0</v>
      </c>
      <c r="P10" s="15"/>
      <c r="Q10" s="13"/>
    </row>
    <row r="11" spans="1:19">
      <c r="A11" s="3">
        <v>36370</v>
      </c>
      <c r="B11" s="4">
        <v>0.625</v>
      </c>
      <c r="C11" s="2">
        <v>210.625</v>
      </c>
      <c r="D11" s="2">
        <v>9.793155164323128</v>
      </c>
      <c r="E11" s="8">
        <v>6.2932609492871254</v>
      </c>
      <c r="F11" s="7">
        <v>15</v>
      </c>
      <c r="G11" s="7">
        <v>0.9</v>
      </c>
      <c r="H11" s="7">
        <v>50</v>
      </c>
      <c r="I11" s="7">
        <f t="shared" si="1"/>
        <v>9.9999999999999978E-2</v>
      </c>
      <c r="J11" s="2">
        <f t="shared" si="2"/>
        <v>5.1104801592969729</v>
      </c>
      <c r="K11" s="2">
        <f t="shared" si="3"/>
        <v>0.56843109234034317</v>
      </c>
      <c r="L11" s="2">
        <f t="shared" si="4"/>
        <v>0.59495795117316763</v>
      </c>
      <c r="M11" s="2">
        <f t="shared" si="5"/>
        <v>1.9391746476639916E-2</v>
      </c>
      <c r="N11" s="2">
        <f t="shared" si="6"/>
        <v>6.2932609492871237</v>
      </c>
      <c r="O11" s="2">
        <f t="shared" si="0"/>
        <v>0</v>
      </c>
      <c r="P11" s="15" t="s">
        <v>16</v>
      </c>
      <c r="Q11" s="13">
        <f>1-SUMPRODUCT((E3:E241-N3:N241)^2)/SUMPRODUCT((E3:E241-Q3)^2)</f>
        <v>0.71524012572813012</v>
      </c>
    </row>
    <row r="12" spans="1:19">
      <c r="A12" s="3">
        <v>36370</v>
      </c>
      <c r="B12" s="4">
        <v>0.66666666666666696</v>
      </c>
      <c r="C12" s="2">
        <v>210.66666666666666</v>
      </c>
      <c r="D12" s="2">
        <v>2.2041444720686667</v>
      </c>
      <c r="E12" s="8">
        <v>6.047816451006474</v>
      </c>
      <c r="F12" s="7">
        <v>15</v>
      </c>
      <c r="G12" s="7">
        <v>0.9</v>
      </c>
      <c r="H12" s="7">
        <v>50</v>
      </c>
      <c r="I12" s="7">
        <f t="shared" si="1"/>
        <v>9.9999999999999978E-2</v>
      </c>
      <c r="J12" s="2">
        <f t="shared" si="2"/>
        <v>5.2986506190163327</v>
      </c>
      <c r="K12" s="2">
        <f t="shared" si="3"/>
        <v>0.12793673018664131</v>
      </c>
      <c r="L12" s="2">
        <f t="shared" si="4"/>
        <v>0.61686460332644488</v>
      </c>
      <c r="M12" s="2">
        <f t="shared" si="5"/>
        <v>4.3644984770541129E-3</v>
      </c>
      <c r="N12" s="2">
        <f t="shared" si="6"/>
        <v>6.0478164510064722</v>
      </c>
      <c r="O12" s="2">
        <f t="shared" si="0"/>
        <v>0</v>
      </c>
      <c r="P12" s="2"/>
    </row>
    <row r="13" spans="1:19">
      <c r="A13" s="3">
        <v>36370</v>
      </c>
      <c r="B13" s="4">
        <v>0.70833333333333404</v>
      </c>
      <c r="C13" s="2">
        <v>210.70833333333334</v>
      </c>
      <c r="D13" s="2">
        <v>0</v>
      </c>
      <c r="E13" s="8">
        <v>5.6646227690956703</v>
      </c>
      <c r="F13" s="7">
        <v>15</v>
      </c>
      <c r="G13" s="7">
        <v>0.9</v>
      </c>
      <c r="H13" s="7">
        <v>50</v>
      </c>
      <c r="I13" s="7">
        <f t="shared" si="1"/>
        <v>9.9999999999999978E-2</v>
      </c>
      <c r="J13" s="2">
        <f t="shared" si="2"/>
        <v>5.0919970806951156</v>
      </c>
      <c r="K13" s="2">
        <f t="shared" si="3"/>
        <v>0</v>
      </c>
      <c r="L13" s="2">
        <f t="shared" si="4"/>
        <v>0.59280616616793125</v>
      </c>
      <c r="M13" s="2">
        <f t="shared" si="5"/>
        <v>0</v>
      </c>
      <c r="N13" s="2">
        <f t="shared" si="6"/>
        <v>5.6848032468630469</v>
      </c>
      <c r="O13" s="2">
        <f t="shared" si="0"/>
        <v>-2.0180477767376637E-2</v>
      </c>
      <c r="P13" s="2"/>
    </row>
    <row r="14" spans="1:19">
      <c r="A14" s="3">
        <v>36370</v>
      </c>
      <c r="B14" s="4">
        <v>0.75</v>
      </c>
      <c r="C14" s="2">
        <v>210.75</v>
      </c>
      <c r="D14" s="2">
        <v>1.6113104104737344</v>
      </c>
      <c r="E14" s="8">
        <v>5.4213273717208663</v>
      </c>
      <c r="F14" s="7">
        <v>15</v>
      </c>
      <c r="G14" s="7">
        <v>0.9</v>
      </c>
      <c r="H14" s="7">
        <v>50</v>
      </c>
      <c r="I14" s="7">
        <f t="shared" si="1"/>
        <v>9.9999999999999978E-2</v>
      </c>
      <c r="J14" s="2">
        <f t="shared" si="2"/>
        <v>4.7863558313737204</v>
      </c>
      <c r="K14" s="2">
        <f t="shared" si="3"/>
        <v>9.3526439779253387E-2</v>
      </c>
      <c r="L14" s="2">
        <f t="shared" si="4"/>
        <v>0.55722366005850921</v>
      </c>
      <c r="M14" s="2">
        <f t="shared" si="5"/>
        <v>3.1906083842016702E-3</v>
      </c>
      <c r="N14" s="2">
        <f t="shared" si="6"/>
        <v>5.4402965395956855</v>
      </c>
      <c r="O14" s="2">
        <f t="shared" si="0"/>
        <v>-1.8969167874819171E-2</v>
      </c>
      <c r="P14" s="2"/>
    </row>
    <row r="15" spans="1:19">
      <c r="A15" s="3">
        <v>36370</v>
      </c>
      <c r="B15" s="4">
        <v>0.79166666666666696</v>
      </c>
      <c r="C15" s="2">
        <v>210.79166666666666</v>
      </c>
      <c r="D15" s="2">
        <v>1.8420500074600861</v>
      </c>
      <c r="E15" s="8">
        <v>5.2064853779129843</v>
      </c>
      <c r="F15" s="7">
        <v>15</v>
      </c>
      <c r="G15" s="7">
        <v>0.9</v>
      </c>
      <c r="H15" s="7">
        <v>50</v>
      </c>
      <c r="I15" s="7">
        <f t="shared" si="1"/>
        <v>9.9999999999999978E-2</v>
      </c>
      <c r="J15" s="2">
        <f t="shared" si="2"/>
        <v>4.580491872091593</v>
      </c>
      <c r="K15" s="2">
        <f t="shared" si="3"/>
        <v>0.10691942283326873</v>
      </c>
      <c r="L15" s="2">
        <f t="shared" si="4"/>
        <v>0.53325714505070221</v>
      </c>
      <c r="M15" s="2">
        <f t="shared" si="5"/>
        <v>3.6475033983011081E-3</v>
      </c>
      <c r="N15" s="2">
        <f t="shared" si="6"/>
        <v>5.2243159433738642</v>
      </c>
      <c r="O15" s="2">
        <f t="shared" si="0"/>
        <v>-1.783056546087991E-2</v>
      </c>
      <c r="P15" s="2"/>
      <c r="Q15" s="1"/>
    </row>
    <row r="16" spans="1:19">
      <c r="A16" s="3">
        <v>36370</v>
      </c>
      <c r="B16" s="4">
        <v>0.83333333333333404</v>
      </c>
      <c r="C16" s="2">
        <v>210.83333333333334</v>
      </c>
      <c r="D16" s="2">
        <v>0.83214407308855021</v>
      </c>
      <c r="E16" s="8">
        <v>4.9439205884645565</v>
      </c>
      <c r="F16" s="7">
        <v>15</v>
      </c>
      <c r="G16" s="7">
        <v>0.9</v>
      </c>
      <c r="H16" s="7">
        <v>50</v>
      </c>
      <c r="I16" s="7">
        <f t="shared" si="1"/>
        <v>9.9999999999999978E-2</v>
      </c>
      <c r="J16" s="2">
        <f t="shared" si="2"/>
        <v>4.3986456513344656</v>
      </c>
      <c r="K16" s="2">
        <f t="shared" si="3"/>
        <v>4.8300732145395382E-2</v>
      </c>
      <c r="L16" s="2">
        <f t="shared" si="4"/>
        <v>0.51208675566303896</v>
      </c>
      <c r="M16" s="2">
        <f t="shared" si="5"/>
        <v>1.6477556647073713E-3</v>
      </c>
      <c r="N16" s="2">
        <f t="shared" si="6"/>
        <v>4.9606808948076067</v>
      </c>
      <c r="O16" s="2">
        <f t="shared" si="0"/>
        <v>-1.6760306343050146E-2</v>
      </c>
      <c r="P16" s="2"/>
    </row>
    <row r="17" spans="1:16">
      <c r="A17" s="3">
        <v>36370</v>
      </c>
      <c r="B17" s="4">
        <v>0.875</v>
      </c>
      <c r="C17" s="2">
        <v>210.875</v>
      </c>
      <c r="D17" s="2">
        <v>0</v>
      </c>
      <c r="E17" s="8">
        <v>4.6234147290641658</v>
      </c>
      <c r="F17" s="7">
        <v>15</v>
      </c>
      <c r="G17" s="7">
        <v>0.9</v>
      </c>
      <c r="H17" s="7">
        <v>50</v>
      </c>
      <c r="I17" s="7">
        <f t="shared" si="1"/>
        <v>9.9999999999999978E-2</v>
      </c>
      <c r="J17" s="2">
        <f t="shared" si="2"/>
        <v>4.1766764648448707</v>
      </c>
      <c r="K17" s="2">
        <f t="shared" si="3"/>
        <v>0</v>
      </c>
      <c r="L17" s="2">
        <f t="shared" si="4"/>
        <v>0.48624528317885823</v>
      </c>
      <c r="M17" s="2">
        <f t="shared" si="5"/>
        <v>0</v>
      </c>
      <c r="N17" s="2">
        <f t="shared" si="6"/>
        <v>4.6629217480237291</v>
      </c>
      <c r="O17" s="2">
        <f t="shared" si="0"/>
        <v>-3.9507018959563212E-2</v>
      </c>
      <c r="P17" s="2"/>
    </row>
    <row r="18" spans="1:16">
      <c r="A18" s="3">
        <v>36370</v>
      </c>
      <c r="B18" s="4">
        <v>0.91666666666666696</v>
      </c>
      <c r="C18" s="2">
        <v>210.91666666666666</v>
      </c>
      <c r="D18" s="2">
        <v>0</v>
      </c>
      <c r="E18" s="8">
        <v>4.2402254302420674</v>
      </c>
      <c r="F18" s="7">
        <v>15</v>
      </c>
      <c r="G18" s="7">
        <v>0.9</v>
      </c>
      <c r="H18" s="7">
        <v>50</v>
      </c>
      <c r="I18" s="7">
        <f t="shared" si="1"/>
        <v>9.9999999999999978E-2</v>
      </c>
      <c r="J18" s="2">
        <f t="shared" si="2"/>
        <v>3.925976279338836</v>
      </c>
      <c r="K18" s="2">
        <f t="shared" si="3"/>
        <v>0</v>
      </c>
      <c r="L18" s="2">
        <f t="shared" si="4"/>
        <v>0.45705897111460742</v>
      </c>
      <c r="M18" s="2">
        <f t="shared" si="5"/>
        <v>0</v>
      </c>
      <c r="N18" s="2">
        <f t="shared" si="6"/>
        <v>4.3830352504534433</v>
      </c>
      <c r="O18" s="2">
        <f t="shared" si="0"/>
        <v>-0.14280982021137589</v>
      </c>
      <c r="P18" s="2"/>
    </row>
    <row r="19" spans="1:16">
      <c r="A19" s="3">
        <v>36370</v>
      </c>
      <c r="B19" s="4">
        <v>0.95833333333333404</v>
      </c>
      <c r="C19" s="2">
        <v>210.95833333333334</v>
      </c>
      <c r="D19" s="2">
        <v>0</v>
      </c>
      <c r="E19" s="8">
        <v>3.8846188102464172</v>
      </c>
      <c r="F19" s="7">
        <v>15</v>
      </c>
      <c r="G19" s="7">
        <v>0.9</v>
      </c>
      <c r="H19" s="7">
        <v>50</v>
      </c>
      <c r="I19" s="7">
        <f t="shared" si="1"/>
        <v>9.9999999999999978E-2</v>
      </c>
      <c r="J19" s="2">
        <f t="shared" si="2"/>
        <v>3.6903240831951023</v>
      </c>
      <c r="K19" s="2">
        <f t="shared" si="3"/>
        <v>0</v>
      </c>
      <c r="L19" s="2">
        <f t="shared" si="4"/>
        <v>0.42962453375512061</v>
      </c>
      <c r="M19" s="2">
        <f t="shared" si="5"/>
        <v>0</v>
      </c>
      <c r="N19" s="2">
        <f t="shared" si="6"/>
        <v>4.1199486169502233</v>
      </c>
      <c r="O19" s="2">
        <f t="shared" si="0"/>
        <v>-0.2353298067038061</v>
      </c>
      <c r="P19" s="2"/>
    </row>
    <row r="20" spans="1:16">
      <c r="A20" s="3">
        <v>36371</v>
      </c>
      <c r="B20" s="4">
        <v>0</v>
      </c>
      <c r="C20" s="2">
        <v>211</v>
      </c>
      <c r="D20" s="2">
        <v>0</v>
      </c>
      <c r="E20" s="8">
        <v>3.513353826026508</v>
      </c>
      <c r="F20" s="7">
        <v>15</v>
      </c>
      <c r="G20" s="7">
        <v>0.9</v>
      </c>
      <c r="H20" s="7">
        <v>50</v>
      </c>
      <c r="I20" s="7">
        <f t="shared" si="1"/>
        <v>9.9999999999999978E-2</v>
      </c>
      <c r="J20" s="2">
        <f t="shared" si="2"/>
        <v>3.4688166382154582</v>
      </c>
      <c r="K20" s="2">
        <f t="shared" si="3"/>
        <v>0</v>
      </c>
      <c r="L20" s="2">
        <f t="shared" si="4"/>
        <v>0.40383681684266093</v>
      </c>
      <c r="M20" s="2">
        <f t="shared" si="5"/>
        <v>0</v>
      </c>
      <c r="N20" s="2">
        <f t="shared" si="6"/>
        <v>3.8726534550581189</v>
      </c>
      <c r="O20" s="2">
        <f t="shared" si="0"/>
        <v>-0.35929962903161083</v>
      </c>
      <c r="P20" s="2"/>
    </row>
    <row r="21" spans="1:16">
      <c r="A21" s="3">
        <v>36371</v>
      </c>
      <c r="B21" s="4">
        <v>4.1666666666666664E-2</v>
      </c>
      <c r="C21" s="2">
        <v>211.04166666666666</v>
      </c>
      <c r="D21" s="2">
        <v>0</v>
      </c>
      <c r="E21" s="8">
        <v>3.2100687767761116</v>
      </c>
      <c r="F21" s="7">
        <v>15</v>
      </c>
      <c r="G21" s="7">
        <v>0.9</v>
      </c>
      <c r="H21" s="7">
        <v>50</v>
      </c>
      <c r="I21" s="7">
        <f t="shared" si="1"/>
        <v>9.9999999999999978E-2</v>
      </c>
      <c r="J21" s="2">
        <f t="shared" si="2"/>
        <v>3.260604922032329</v>
      </c>
      <c r="K21" s="2">
        <f t="shared" si="3"/>
        <v>0</v>
      </c>
      <c r="L21" s="2">
        <f t="shared" si="4"/>
        <v>0.37959697788247893</v>
      </c>
      <c r="M21" s="2">
        <f t="shared" si="5"/>
        <v>0</v>
      </c>
      <c r="N21" s="2">
        <f t="shared" si="6"/>
        <v>3.6402018999148078</v>
      </c>
      <c r="O21" s="2">
        <f t="shared" si="0"/>
        <v>-0.43013312313869623</v>
      </c>
      <c r="P21" s="2"/>
    </row>
    <row r="22" spans="1:16">
      <c r="A22" s="3">
        <v>36371</v>
      </c>
      <c r="B22" s="4">
        <v>8.3333333333333329E-2</v>
      </c>
      <c r="C22" s="2">
        <v>211.08333333333334</v>
      </c>
      <c r="D22" s="2">
        <v>0</v>
      </c>
      <c r="E22" s="8">
        <v>2.9522629574039563</v>
      </c>
      <c r="F22" s="7">
        <v>15</v>
      </c>
      <c r="G22" s="7">
        <v>0.9</v>
      </c>
      <c r="H22" s="7">
        <v>50</v>
      </c>
      <c r="I22" s="7">
        <f t="shared" si="1"/>
        <v>9.9999999999999978E-2</v>
      </c>
      <c r="J22" s="2">
        <f t="shared" si="2"/>
        <v>3.0648908738661018</v>
      </c>
      <c r="K22" s="2">
        <f t="shared" si="3"/>
        <v>0</v>
      </c>
      <c r="L22" s="2">
        <f t="shared" si="4"/>
        <v>0.35681210728652241</v>
      </c>
      <c r="M22" s="2">
        <f t="shared" si="5"/>
        <v>0</v>
      </c>
      <c r="N22" s="2">
        <f t="shared" si="6"/>
        <v>3.4217029811526243</v>
      </c>
      <c r="O22" s="2">
        <f t="shared" si="0"/>
        <v>-0.469440023748668</v>
      </c>
      <c r="P22" s="2"/>
    </row>
    <row r="23" spans="1:16">
      <c r="A23" s="3">
        <v>36371</v>
      </c>
      <c r="B23" s="4">
        <v>0.125</v>
      </c>
      <c r="C23" s="2">
        <v>211.125</v>
      </c>
      <c r="D23" s="2">
        <v>0.81670291659387884</v>
      </c>
      <c r="E23" s="8">
        <v>2.8240784300897852</v>
      </c>
      <c r="F23" s="7">
        <v>15</v>
      </c>
      <c r="G23" s="7">
        <v>0.9</v>
      </c>
      <c r="H23" s="7">
        <v>50</v>
      </c>
      <c r="I23" s="7">
        <f t="shared" si="1"/>
        <v>9.9999999999999978E-2</v>
      </c>
      <c r="J23" s="2">
        <f t="shared" si="2"/>
        <v>2.880924335614611</v>
      </c>
      <c r="K23" s="2">
        <f t="shared" si="3"/>
        <v>4.7404470082149402E-2</v>
      </c>
      <c r="L23" s="2">
        <f t="shared" si="4"/>
        <v>0.3353948722575571</v>
      </c>
      <c r="M23" s="2">
        <f t="shared" si="5"/>
        <v>1.6171801262801209E-3</v>
      </c>
      <c r="N23" s="2">
        <f t="shared" si="6"/>
        <v>3.2653408580805978</v>
      </c>
      <c r="O23" s="2">
        <f t="shared" si="0"/>
        <v>-0.44126242799081261</v>
      </c>
      <c r="P23" s="2"/>
    </row>
    <row r="24" spans="1:16">
      <c r="A24" s="3">
        <v>36371</v>
      </c>
      <c r="B24" s="4">
        <v>0.16666666666666699</v>
      </c>
      <c r="C24" s="2">
        <v>211.16666666666666</v>
      </c>
      <c r="D24" s="2">
        <v>0.76347075650379959</v>
      </c>
      <c r="E24" s="8">
        <v>2.7003928321337671</v>
      </c>
      <c r="F24" s="7">
        <v>15</v>
      </c>
      <c r="G24" s="7">
        <v>0.9</v>
      </c>
      <c r="H24" s="7">
        <v>50</v>
      </c>
      <c r="I24" s="7">
        <f t="shared" si="1"/>
        <v>9.9999999999999978E-2</v>
      </c>
      <c r="J24" s="2">
        <f t="shared" si="2"/>
        <v>2.7492742631191822</v>
      </c>
      <c r="K24" s="2">
        <f t="shared" si="3"/>
        <v>4.4314677834409483E-2</v>
      </c>
      <c r="L24" s="2">
        <f t="shared" si="4"/>
        <v>0.32006827769849427</v>
      </c>
      <c r="M24" s="2">
        <f t="shared" si="5"/>
        <v>1.5117733870270444E-3</v>
      </c>
      <c r="N24" s="2">
        <f t="shared" si="6"/>
        <v>3.1151689920391132</v>
      </c>
      <c r="O24" s="2">
        <f t="shared" si="0"/>
        <v>-0.41477615990534611</v>
      </c>
      <c r="P24" s="2"/>
    </row>
    <row r="25" spans="1:16">
      <c r="A25" s="3">
        <v>36371</v>
      </c>
      <c r="B25" s="4">
        <v>0.20833333333333401</v>
      </c>
      <c r="C25" s="2">
        <v>211.20833333333334</v>
      </c>
      <c r="D25" s="2">
        <v>1.0683497593636018</v>
      </c>
      <c r="E25" s="8">
        <v>2.6024313298385406</v>
      </c>
      <c r="F25" s="7">
        <v>15</v>
      </c>
      <c r="G25" s="7">
        <v>0.9</v>
      </c>
      <c r="H25" s="7">
        <v>50</v>
      </c>
      <c r="I25" s="7">
        <f t="shared" si="1"/>
        <v>9.9999999999999978E-2</v>
      </c>
      <c r="J25" s="2">
        <f t="shared" si="2"/>
        <v>2.6228361164458449</v>
      </c>
      <c r="K25" s="2">
        <f t="shared" si="3"/>
        <v>6.2010987319893886E-2</v>
      </c>
      <c r="L25" s="2">
        <f t="shared" si="4"/>
        <v>0.30534845131230798</v>
      </c>
      <c r="M25" s="2">
        <f t="shared" si="5"/>
        <v>2.1154742607808084E-3</v>
      </c>
      <c r="N25" s="2">
        <f t="shared" si="6"/>
        <v>2.9923110293388273</v>
      </c>
      <c r="O25" s="2">
        <f t="shared" si="0"/>
        <v>-0.38987969950028667</v>
      </c>
      <c r="P25" s="2"/>
    </row>
    <row r="26" spans="1:16">
      <c r="A26" s="3">
        <v>36371</v>
      </c>
      <c r="B26" s="4">
        <v>0.25</v>
      </c>
      <c r="C26" s="2">
        <v>211.25</v>
      </c>
      <c r="D26" s="2">
        <v>2.4240206316614348</v>
      </c>
      <c r="E26" s="8">
        <v>2.591722433541273</v>
      </c>
      <c r="F26" s="7">
        <v>15</v>
      </c>
      <c r="G26" s="7">
        <v>0.9</v>
      </c>
      <c r="H26" s="7">
        <v>50</v>
      </c>
      <c r="I26" s="7">
        <f t="shared" si="1"/>
        <v>9.9999999999999978E-2</v>
      </c>
      <c r="J26" s="2">
        <f t="shared" si="2"/>
        <v>2.5193950824002611</v>
      </c>
      <c r="K26" s="2">
        <f t="shared" si="3"/>
        <v>0.14069915899326743</v>
      </c>
      <c r="L26" s="2">
        <f t="shared" si="4"/>
        <v>0.2933059301079089</v>
      </c>
      <c r="M26" s="2">
        <f t="shared" si="5"/>
        <v>4.7998824438693554E-3</v>
      </c>
      <c r="N26" s="2">
        <f t="shared" si="6"/>
        <v>2.9582000539453071</v>
      </c>
      <c r="O26" s="2">
        <f t="shared" si="0"/>
        <v>-0.36647762040403409</v>
      </c>
      <c r="P26" s="2"/>
    </row>
    <row r="27" spans="1:16">
      <c r="A27" s="3">
        <v>36371</v>
      </c>
      <c r="B27" s="4">
        <v>0.29166666666666702</v>
      </c>
      <c r="C27" s="2">
        <v>211.29166666666666</v>
      </c>
      <c r="D27" s="2">
        <v>3.8528524464607004</v>
      </c>
      <c r="E27" s="8">
        <v>2.6674203074003802</v>
      </c>
      <c r="F27" s="7">
        <v>15</v>
      </c>
      <c r="G27" s="7">
        <v>0.9</v>
      </c>
      <c r="H27" s="7">
        <v>50</v>
      </c>
      <c r="I27" s="7">
        <f t="shared" si="1"/>
        <v>9.9999999999999978E-2</v>
      </c>
      <c r="J27" s="2">
        <f t="shared" si="2"/>
        <v>2.4906751322280689</v>
      </c>
      <c r="K27" s="2">
        <f t="shared" si="3"/>
        <v>0.22363386345050221</v>
      </c>
      <c r="L27" s="2">
        <f t="shared" si="4"/>
        <v>0.28996237682531611</v>
      </c>
      <c r="M27" s="2">
        <f t="shared" si="5"/>
        <v>7.6291589993235575E-3</v>
      </c>
      <c r="N27" s="2">
        <f t="shared" si="6"/>
        <v>3.011900531503211</v>
      </c>
      <c r="O27" s="2">
        <f t="shared" si="0"/>
        <v>-0.34448022410283086</v>
      </c>
      <c r="P27" s="2"/>
    </row>
    <row r="28" spans="1:16">
      <c r="A28" s="3">
        <v>36371</v>
      </c>
      <c r="B28" s="4">
        <v>0.33333333333333398</v>
      </c>
      <c r="C28" s="2">
        <v>211.33333333333334</v>
      </c>
      <c r="D28" s="2">
        <v>5.0869667679589847</v>
      </c>
      <c r="E28" s="8">
        <v>2.8126507918796326</v>
      </c>
      <c r="F28" s="7">
        <v>15</v>
      </c>
      <c r="G28" s="7">
        <v>0.9</v>
      </c>
      <c r="H28" s="7">
        <v>50</v>
      </c>
      <c r="I28" s="7">
        <f t="shared" si="1"/>
        <v>9.9999999999999978E-2</v>
      </c>
      <c r="J28" s="2">
        <f t="shared" si="2"/>
        <v>2.5358885868975265</v>
      </c>
      <c r="K28" s="2">
        <f t="shared" si="3"/>
        <v>0.29526644151867759</v>
      </c>
      <c r="L28" s="2">
        <f t="shared" si="4"/>
        <v>0.2952260905111358</v>
      </c>
      <c r="M28" s="2">
        <f t="shared" si="5"/>
        <v>1.0072869085003518E-2</v>
      </c>
      <c r="N28" s="2">
        <f t="shared" si="6"/>
        <v>3.1364539880123434</v>
      </c>
      <c r="O28" s="2">
        <f t="shared" si="0"/>
        <v>-0.3238031961327108</v>
      </c>
      <c r="P28" s="2"/>
    </row>
    <row r="29" spans="1:16">
      <c r="A29" s="3">
        <v>36371</v>
      </c>
      <c r="B29" s="4">
        <v>0.375</v>
      </c>
      <c r="C29" s="2">
        <v>211.375</v>
      </c>
      <c r="D29" s="2">
        <v>5.3365477262756373</v>
      </c>
      <c r="E29" s="8">
        <v>2.9641447931452278</v>
      </c>
      <c r="F29" s="7">
        <v>15</v>
      </c>
      <c r="G29" s="7">
        <v>0.9</v>
      </c>
      <c r="H29" s="7">
        <v>50</v>
      </c>
      <c r="I29" s="7">
        <f t="shared" si="1"/>
        <v>9.9999999999999978E-2</v>
      </c>
      <c r="J29" s="2">
        <f t="shared" si="2"/>
        <v>2.6407571526142388</v>
      </c>
      <c r="K29" s="2">
        <f t="shared" si="3"/>
        <v>0.3097530471511627</v>
      </c>
      <c r="L29" s="2">
        <f t="shared" si="4"/>
        <v>0.307434803793738</v>
      </c>
      <c r="M29" s="2">
        <f t="shared" si="5"/>
        <v>1.0567072494207633E-2</v>
      </c>
      <c r="N29" s="2">
        <f t="shared" si="6"/>
        <v>3.268512076053347</v>
      </c>
      <c r="O29" s="2">
        <f t="shared" si="0"/>
        <v>-0.30436728290811921</v>
      </c>
      <c r="P29" s="2"/>
    </row>
    <row r="30" spans="1:16">
      <c r="A30" s="3">
        <v>36371</v>
      </c>
      <c r="B30" s="4">
        <v>0.41666666666666702</v>
      </c>
      <c r="C30" s="2">
        <v>211.41666666666666</v>
      </c>
      <c r="D30" s="2">
        <v>5.8040536232361788</v>
      </c>
      <c r="E30" s="8">
        <v>3.1346070438167009</v>
      </c>
      <c r="F30" s="7">
        <v>15</v>
      </c>
      <c r="G30" s="7">
        <v>0.9</v>
      </c>
      <c r="H30" s="7">
        <v>50</v>
      </c>
      <c r="I30" s="7">
        <f t="shared" si="1"/>
        <v>9.9999999999999978E-2</v>
      </c>
      <c r="J30" s="2">
        <f t="shared" si="2"/>
        <v>2.7519442900272906</v>
      </c>
      <c r="K30" s="2">
        <f t="shared" si="3"/>
        <v>0.33688882548059756</v>
      </c>
      <c r="L30" s="2">
        <f t="shared" si="4"/>
        <v>0.32037912006345987</v>
      </c>
      <c r="M30" s="2">
        <f t="shared" si="5"/>
        <v>1.1492796193881041E-2</v>
      </c>
      <c r="N30" s="2">
        <f t="shared" si="6"/>
        <v>3.4207050317652294</v>
      </c>
      <c r="O30" s="2">
        <f t="shared" si="0"/>
        <v>-0.28609798794852859</v>
      </c>
      <c r="P30" s="2"/>
    </row>
    <row r="31" spans="1:16">
      <c r="A31" s="3">
        <v>36371</v>
      </c>
      <c r="B31" s="4">
        <v>0.45833333333333398</v>
      </c>
      <c r="C31" s="2">
        <v>211.45833333333334</v>
      </c>
      <c r="D31" s="2">
        <v>8.0898351433181581</v>
      </c>
      <c r="E31" s="8">
        <v>3.4320388928540844</v>
      </c>
      <c r="F31" s="7">
        <v>15</v>
      </c>
      <c r="G31" s="7">
        <v>0.9</v>
      </c>
      <c r="H31" s="7">
        <v>50</v>
      </c>
      <c r="I31" s="7">
        <f t="shared" si="1"/>
        <v>9.9999999999999978E-2</v>
      </c>
      <c r="J31" s="2">
        <f t="shared" si="2"/>
        <v>2.880084105854257</v>
      </c>
      <c r="K31" s="2">
        <f t="shared" si="3"/>
        <v>0.46956407309078624</v>
      </c>
      <c r="L31" s="2">
        <f t="shared" si="4"/>
        <v>0.33529705339100191</v>
      </c>
      <c r="M31" s="2">
        <f t="shared" si="5"/>
        <v>1.6018946856733524E-2</v>
      </c>
      <c r="N31" s="2">
        <f t="shared" si="6"/>
        <v>3.7009641791927788</v>
      </c>
      <c r="O31" s="2">
        <f t="shared" si="0"/>
        <v>-0.26892528633869439</v>
      </c>
      <c r="P31" s="2"/>
    </row>
    <row r="32" spans="1:16">
      <c r="A32" s="3">
        <v>36371</v>
      </c>
      <c r="B32" s="4">
        <v>0.5</v>
      </c>
      <c r="C32" s="2">
        <v>211.5</v>
      </c>
      <c r="D32" s="2">
        <v>9.012946812592924</v>
      </c>
      <c r="E32" s="8">
        <v>3.7670264511548428</v>
      </c>
      <c r="F32" s="7">
        <v>15</v>
      </c>
      <c r="G32" s="7">
        <v>0.9</v>
      </c>
      <c r="H32" s="7">
        <v>50</v>
      </c>
      <c r="I32" s="7">
        <f t="shared" si="1"/>
        <v>9.9999999999999978E-2</v>
      </c>
      <c r="J32" s="2">
        <f t="shared" si="2"/>
        <v>3.1160500568879876</v>
      </c>
      <c r="K32" s="2">
        <f t="shared" si="3"/>
        <v>0.52314490232440947</v>
      </c>
      <c r="L32" s="2">
        <f t="shared" si="4"/>
        <v>0.36276801784005852</v>
      </c>
      <c r="M32" s="2">
        <f t="shared" si="5"/>
        <v>1.7846830430499141E-2</v>
      </c>
      <c r="N32" s="2">
        <f t="shared" si="6"/>
        <v>4.0198098074829547</v>
      </c>
      <c r="O32" s="2">
        <f t="shared" si="0"/>
        <v>-0.25278335632811189</v>
      </c>
      <c r="P32" s="2"/>
    </row>
    <row r="33" spans="1:16">
      <c r="A33" s="3">
        <v>36371</v>
      </c>
      <c r="B33" s="4">
        <v>0.54166666666666696</v>
      </c>
      <c r="C33" s="2">
        <v>211.54166666666666</v>
      </c>
      <c r="D33" s="2">
        <v>9.2794460741332436</v>
      </c>
      <c r="E33" s="8">
        <v>4.097903078468403</v>
      </c>
      <c r="F33" s="7">
        <v>15</v>
      </c>
      <c r="G33" s="7">
        <v>0.9</v>
      </c>
      <c r="H33" s="7">
        <v>50</v>
      </c>
      <c r="I33" s="7">
        <f t="shared" si="1"/>
        <v>9.9999999999999978E-2</v>
      </c>
      <c r="J33" s="2">
        <f t="shared" si="2"/>
        <v>3.384504138059016</v>
      </c>
      <c r="K33" s="2">
        <f t="shared" si="3"/>
        <v>0.53861350910163386</v>
      </c>
      <c r="L33" s="2">
        <f t="shared" si="4"/>
        <v>0.39402122402402745</v>
      </c>
      <c r="M33" s="2">
        <f t="shared" si="5"/>
        <v>1.8374534324625973E-2</v>
      </c>
      <c r="N33" s="2">
        <f t="shared" si="6"/>
        <v>4.3355134055093032</v>
      </c>
      <c r="O33" s="2">
        <f t="shared" si="0"/>
        <v>-0.23761032704090024</v>
      </c>
      <c r="P33" s="2"/>
    </row>
    <row r="34" spans="1:16">
      <c r="A34" s="3">
        <v>36371</v>
      </c>
      <c r="B34" s="4">
        <v>0.58333333333333404</v>
      </c>
      <c r="C34" s="2">
        <v>211.58333333333334</v>
      </c>
      <c r="D34" s="2">
        <v>11.141325080397593</v>
      </c>
      <c r="E34" s="8">
        <v>4.5206763570174084</v>
      </c>
      <c r="F34" s="7">
        <v>15</v>
      </c>
      <c r="G34" s="7">
        <v>0.9</v>
      </c>
      <c r="H34" s="7">
        <v>50</v>
      </c>
      <c r="I34" s="7">
        <f t="shared" si="1"/>
        <v>9.9999999999999978E-2</v>
      </c>
      <c r="J34" s="2">
        <f t="shared" si="2"/>
        <v>3.6503127670969531</v>
      </c>
      <c r="K34" s="2">
        <f t="shared" si="3"/>
        <v>0.64668388065992477</v>
      </c>
      <c r="L34" s="2">
        <f t="shared" si="4"/>
        <v>0.42496644881838702</v>
      </c>
      <c r="M34" s="2">
        <f t="shared" si="5"/>
        <v>2.2061301771259399E-2</v>
      </c>
      <c r="N34" s="2">
        <f t="shared" si="6"/>
        <v>4.7440243983465242</v>
      </c>
      <c r="O34" s="2">
        <f t="shared" si="0"/>
        <v>-0.22334804132911579</v>
      </c>
      <c r="P34" s="2"/>
    </row>
    <row r="35" spans="1:16">
      <c r="A35" s="3">
        <v>36371</v>
      </c>
      <c r="B35" s="4">
        <v>0.625</v>
      </c>
      <c r="C35" s="2">
        <v>211.625</v>
      </c>
      <c r="D35" s="2">
        <v>4.8036359724215796</v>
      </c>
      <c r="E35" s="8">
        <v>4.5376606814365079</v>
      </c>
      <c r="F35" s="7">
        <v>15</v>
      </c>
      <c r="G35" s="7">
        <v>0.9</v>
      </c>
      <c r="H35" s="7">
        <v>50</v>
      </c>
      <c r="I35" s="7">
        <f t="shared" si="1"/>
        <v>9.9999999999999978E-2</v>
      </c>
      <c r="J35" s="2">
        <f t="shared" si="2"/>
        <v>3.9942611656322318</v>
      </c>
      <c r="K35" s="2">
        <f t="shared" si="3"/>
        <v>0.27882087000483985</v>
      </c>
      <c r="L35" s="2">
        <f t="shared" si="4"/>
        <v>0.46500864213941395</v>
      </c>
      <c r="M35" s="2">
        <f t="shared" si="5"/>
        <v>9.5118365205342087E-3</v>
      </c>
      <c r="N35" s="2">
        <f t="shared" si="6"/>
        <v>4.7476025142970197</v>
      </c>
      <c r="O35" s="2">
        <f t="shared" si="0"/>
        <v>-0.20994183286051182</v>
      </c>
      <c r="P35" s="2"/>
    </row>
    <row r="36" spans="1:16">
      <c r="A36" s="3">
        <v>36371</v>
      </c>
      <c r="B36" s="4">
        <v>0.66666666666666696</v>
      </c>
      <c r="C36" s="2">
        <v>211.66666666666666</v>
      </c>
      <c r="D36" s="2">
        <v>1.2020545441145551</v>
      </c>
      <c r="E36" s="8">
        <v>4.3374447718633586</v>
      </c>
      <c r="F36" s="7">
        <v>15</v>
      </c>
      <c r="G36" s="7">
        <v>0.9</v>
      </c>
      <c r="H36" s="7">
        <v>50</v>
      </c>
      <c r="I36" s="7">
        <f t="shared" si="1"/>
        <v>9.9999999999999978E-2</v>
      </c>
      <c r="J36" s="2">
        <f t="shared" si="2"/>
        <v>3.9972737828506797</v>
      </c>
      <c r="K36" s="2">
        <f t="shared" si="3"/>
        <v>6.9771709535752693E-2</v>
      </c>
      <c r="L36" s="2">
        <f t="shared" si="4"/>
        <v>0.46535936859017529</v>
      </c>
      <c r="M36" s="2">
        <f t="shared" si="5"/>
        <v>2.3802274731111682E-3</v>
      </c>
      <c r="N36" s="2">
        <f t="shared" si="6"/>
        <v>4.5347850884497189</v>
      </c>
      <c r="O36" s="2">
        <f t="shared" si="0"/>
        <v>-0.19734031658636031</v>
      </c>
      <c r="P36" s="2"/>
    </row>
    <row r="37" spans="1:16">
      <c r="A37" s="3">
        <v>36371</v>
      </c>
      <c r="B37" s="4">
        <v>0.70833333333333404</v>
      </c>
      <c r="C37" s="2">
        <v>211.70833333333334</v>
      </c>
      <c r="D37" s="2">
        <v>2.9855253608029644</v>
      </c>
      <c r="E37" s="8">
        <v>4.2562973691390162</v>
      </c>
      <c r="F37" s="7">
        <v>15</v>
      </c>
      <c r="G37" s="7">
        <v>0.9</v>
      </c>
      <c r="H37" s="7">
        <v>50</v>
      </c>
      <c r="I37" s="7">
        <f t="shared" si="1"/>
        <v>9.9999999999999978E-2</v>
      </c>
      <c r="J37" s="2">
        <f t="shared" si="2"/>
        <v>3.8180908132757412</v>
      </c>
      <c r="K37" s="2">
        <f t="shared" si="3"/>
        <v>0.17329097860447529</v>
      </c>
      <c r="L37" s="2">
        <f t="shared" si="4"/>
        <v>0.44449903274296704</v>
      </c>
      <c r="M37" s="2">
        <f t="shared" si="5"/>
        <v>5.911736302022688E-3</v>
      </c>
      <c r="N37" s="2">
        <f t="shared" si="6"/>
        <v>4.4417925609252071</v>
      </c>
      <c r="O37" s="2">
        <f t="shared" si="0"/>
        <v>-0.18549519178619089</v>
      </c>
      <c r="P37" s="2"/>
    </row>
    <row r="38" spans="1:16">
      <c r="A38" s="3">
        <v>36371</v>
      </c>
      <c r="B38" s="4">
        <v>0.75</v>
      </c>
      <c r="C38" s="2">
        <v>211.75</v>
      </c>
      <c r="D38" s="2">
        <v>1.617441300187997</v>
      </c>
      <c r="E38" s="8">
        <v>4.097903078468403</v>
      </c>
      <c r="F38" s="7">
        <v>15</v>
      </c>
      <c r="G38" s="7">
        <v>0.9</v>
      </c>
      <c r="H38" s="7">
        <v>50</v>
      </c>
      <c r="I38" s="7">
        <f t="shared" si="1"/>
        <v>9.9999999999999978E-2</v>
      </c>
      <c r="J38" s="2">
        <f t="shared" si="2"/>
        <v>3.7397951701263081</v>
      </c>
      <c r="K38" s="2">
        <f t="shared" si="3"/>
        <v>9.3882299385153689E-2</v>
      </c>
      <c r="L38" s="2">
        <f t="shared" si="4"/>
        <v>0.43538391753227018</v>
      </c>
      <c r="M38" s="2">
        <f t="shared" si="5"/>
        <v>3.2027483592169071E-3</v>
      </c>
      <c r="N38" s="2">
        <f t="shared" si="6"/>
        <v>4.2722641354029491</v>
      </c>
      <c r="O38" s="2">
        <f t="shared" si="0"/>
        <v>-0.17436105693454618</v>
      </c>
      <c r="P38" s="2"/>
    </row>
    <row r="39" spans="1:16">
      <c r="A39" s="3">
        <v>36371</v>
      </c>
      <c r="B39" s="4">
        <v>0.79166666666666696</v>
      </c>
      <c r="C39" s="2">
        <v>211.79166666666666</v>
      </c>
      <c r="D39" s="2">
        <v>0</v>
      </c>
      <c r="E39" s="8">
        <v>3.8401632239137227</v>
      </c>
      <c r="F39" s="7">
        <v>15</v>
      </c>
      <c r="G39" s="7">
        <v>0.9</v>
      </c>
      <c r="H39" s="7">
        <v>50</v>
      </c>
      <c r="I39" s="7">
        <f t="shared" si="1"/>
        <v>9.9999999999999978E-2</v>
      </c>
      <c r="J39" s="2">
        <f t="shared" si="2"/>
        <v>3.5970596465125717</v>
      </c>
      <c r="K39" s="2">
        <f t="shared" si="3"/>
        <v>0</v>
      </c>
      <c r="L39" s="2">
        <f t="shared" si="4"/>
        <v>0.41876676375380018</v>
      </c>
      <c r="M39" s="2">
        <f t="shared" si="5"/>
        <v>0</v>
      </c>
      <c r="N39" s="2">
        <f t="shared" si="6"/>
        <v>4.0158264102663717</v>
      </c>
      <c r="O39" s="2">
        <f t="shared" si="0"/>
        <v>-0.17566318635264899</v>
      </c>
      <c r="P39" s="2"/>
    </row>
    <row r="40" spans="1:16">
      <c r="A40" s="3">
        <v>36371</v>
      </c>
      <c r="B40" s="4">
        <v>0.83333333333333404</v>
      </c>
      <c r="C40" s="2">
        <v>211.83333333333334</v>
      </c>
      <c r="D40" s="2">
        <v>1.1854279891217971</v>
      </c>
      <c r="E40" s="8">
        <v>3.6808158046358299</v>
      </c>
      <c r="F40" s="7">
        <v>15</v>
      </c>
      <c r="G40" s="7">
        <v>0.9</v>
      </c>
      <c r="H40" s="7">
        <v>50</v>
      </c>
      <c r="I40" s="7">
        <f t="shared" ref="I40:I103" si="7">1-G40</f>
        <v>9.9999999999999978E-2</v>
      </c>
      <c r="J40" s="2">
        <f t="shared" ref="J40:J103" si="8">(N39*G40)*EXP(-1/F40)</f>
        <v>3.3811502917307741</v>
      </c>
      <c r="K40" s="2">
        <f t="shared" ref="K40:K103" si="9">(D40*G40)*(1-EXP(-1/F40))</f>
        <v>6.8806642541734173E-2</v>
      </c>
      <c r="L40" s="2">
        <f t="shared" ref="L40:L103" si="10">(N39*I40)*EXP(-1/H40)</f>
        <v>0.39363077195733265</v>
      </c>
      <c r="M40" s="2">
        <f t="shared" ref="M40:M103" si="11">(D40*I40)*(1-EXP(-1/H40))</f>
        <v>2.347304688391688E-3</v>
      </c>
      <c r="N40" s="2">
        <f t="shared" ref="N40:N103" si="12">SUM(J40:M40)</f>
        <v>3.8459350109182324</v>
      </c>
      <c r="O40" s="2">
        <f t="shared" si="0"/>
        <v>-0.16511920628240251</v>
      </c>
      <c r="P40" s="2"/>
    </row>
    <row r="41" spans="1:16">
      <c r="A41" s="3">
        <v>36371</v>
      </c>
      <c r="B41" s="4">
        <v>0.875</v>
      </c>
      <c r="C41" s="2">
        <v>211.875</v>
      </c>
      <c r="D41" s="2">
        <v>0.6632692272847972</v>
      </c>
      <c r="E41" s="8">
        <v>3.4996910531540073</v>
      </c>
      <c r="F41" s="7">
        <v>15</v>
      </c>
      <c r="G41" s="7">
        <v>0.9</v>
      </c>
      <c r="H41" s="7">
        <v>50</v>
      </c>
      <c r="I41" s="7">
        <f t="shared" si="7"/>
        <v>9.9999999999999978E-2</v>
      </c>
      <c r="J41" s="2">
        <f t="shared" si="8"/>
        <v>3.2381091600224918</v>
      </c>
      <c r="K41" s="2">
        <f t="shared" si="9"/>
        <v>3.8498608983011162E-2</v>
      </c>
      <c r="L41" s="2">
        <f t="shared" si="10"/>
        <v>0.37697803953260517</v>
      </c>
      <c r="M41" s="2">
        <f t="shared" si="11"/>
        <v>1.3133610655042269E-3</v>
      </c>
      <c r="N41" s="2">
        <f t="shared" si="12"/>
        <v>3.6548991696036124</v>
      </c>
      <c r="O41" s="2">
        <f t="shared" si="0"/>
        <v>-0.15520811644960508</v>
      </c>
      <c r="P41" s="2"/>
    </row>
    <row r="42" spans="1:16">
      <c r="A42" s="3">
        <v>36371</v>
      </c>
      <c r="B42" s="4">
        <v>0.91666666666666696</v>
      </c>
      <c r="C42" s="2">
        <v>211.91666666666666</v>
      </c>
      <c r="D42" s="2">
        <v>0</v>
      </c>
      <c r="E42" s="8">
        <v>3.2611998183626527</v>
      </c>
      <c r="F42" s="7">
        <v>15</v>
      </c>
      <c r="G42" s="7">
        <v>0.9</v>
      </c>
      <c r="H42" s="7">
        <v>50</v>
      </c>
      <c r="I42" s="7">
        <f t="shared" si="7"/>
        <v>9.9999999999999978E-2</v>
      </c>
      <c r="J42" s="2">
        <f t="shared" si="8"/>
        <v>3.0772653324753949</v>
      </c>
      <c r="K42" s="2">
        <f t="shared" si="9"/>
        <v>0</v>
      </c>
      <c r="L42" s="2">
        <f t="shared" si="10"/>
        <v>0.35825273171154215</v>
      </c>
      <c r="M42" s="2">
        <f t="shared" si="11"/>
        <v>0</v>
      </c>
      <c r="N42" s="2">
        <f t="shared" si="12"/>
        <v>3.4355180641869372</v>
      </c>
      <c r="O42" s="2">
        <f t="shared" si="0"/>
        <v>-0.17431824582428446</v>
      </c>
      <c r="P42" s="2"/>
    </row>
    <row r="43" spans="1:16">
      <c r="A43" s="3">
        <v>36371</v>
      </c>
      <c r="B43" s="4">
        <v>0.95833333333333404</v>
      </c>
      <c r="C43" s="2">
        <v>211.95833333333334</v>
      </c>
      <c r="D43" s="2">
        <v>0</v>
      </c>
      <c r="E43" s="8">
        <v>3.0362519772048842</v>
      </c>
      <c r="F43" s="7">
        <v>15</v>
      </c>
      <c r="G43" s="7">
        <v>0.9</v>
      </c>
      <c r="H43" s="7">
        <v>50</v>
      </c>
      <c r="I43" s="7">
        <f t="shared" si="7"/>
        <v>9.9999999999999978E-2</v>
      </c>
      <c r="J43" s="2">
        <f t="shared" si="8"/>
        <v>2.8925560316242631</v>
      </c>
      <c r="K43" s="2">
        <f t="shared" si="9"/>
        <v>0</v>
      </c>
      <c r="L43" s="2">
        <f t="shared" si="10"/>
        <v>0.3367490248637427</v>
      </c>
      <c r="M43" s="2">
        <f t="shared" si="11"/>
        <v>0</v>
      </c>
      <c r="N43" s="2">
        <f t="shared" si="12"/>
        <v>3.2293050564880059</v>
      </c>
      <c r="O43" s="2">
        <f t="shared" si="0"/>
        <v>-0.19305307928312176</v>
      </c>
      <c r="P43" s="2"/>
    </row>
    <row r="44" spans="1:16">
      <c r="A44" s="3">
        <v>36372</v>
      </c>
      <c r="B44" s="4">
        <v>0</v>
      </c>
      <c r="C44" s="2">
        <v>212</v>
      </c>
      <c r="D44" s="2">
        <v>0</v>
      </c>
      <c r="E44" s="8">
        <v>2.8470453593948513</v>
      </c>
      <c r="F44" s="7">
        <v>15</v>
      </c>
      <c r="G44" s="7">
        <v>0.9</v>
      </c>
      <c r="H44" s="7">
        <v>50</v>
      </c>
      <c r="I44" s="7">
        <f t="shared" si="7"/>
        <v>9.9999999999999978E-2</v>
      </c>
      <c r="J44" s="2">
        <f t="shared" si="8"/>
        <v>2.7189336934282071</v>
      </c>
      <c r="K44" s="2">
        <f t="shared" si="9"/>
        <v>0</v>
      </c>
      <c r="L44" s="2">
        <f t="shared" si="10"/>
        <v>0.31653605320723394</v>
      </c>
      <c r="M44" s="2">
        <f t="shared" si="11"/>
        <v>0</v>
      </c>
      <c r="N44" s="2">
        <f t="shared" si="12"/>
        <v>3.035469746635441</v>
      </c>
      <c r="O44" s="2">
        <f t="shared" si="0"/>
        <v>-0.18842438724058974</v>
      </c>
      <c r="P44" s="2"/>
    </row>
    <row r="45" spans="1:16">
      <c r="A45" s="3">
        <v>36372</v>
      </c>
      <c r="B45" s="4">
        <v>4.1666666666666664E-2</v>
      </c>
      <c r="C45" s="2">
        <v>212.04166666666666</v>
      </c>
      <c r="D45" s="2">
        <v>0</v>
      </c>
      <c r="E45" s="8">
        <v>2.6674203074003802</v>
      </c>
      <c r="F45" s="7">
        <v>15</v>
      </c>
      <c r="G45" s="7">
        <v>0.9</v>
      </c>
      <c r="H45" s="7">
        <v>50</v>
      </c>
      <c r="I45" s="7">
        <f t="shared" si="7"/>
        <v>9.9999999999999978E-2</v>
      </c>
      <c r="J45" s="2">
        <f t="shared" si="8"/>
        <v>2.5557328357466491</v>
      </c>
      <c r="K45" s="2">
        <f t="shared" si="9"/>
        <v>0</v>
      </c>
      <c r="L45" s="2">
        <f t="shared" si="10"/>
        <v>0.29753634185148509</v>
      </c>
      <c r="M45" s="2">
        <f t="shared" si="11"/>
        <v>0</v>
      </c>
      <c r="N45" s="2">
        <f t="shared" si="12"/>
        <v>2.853269177598134</v>
      </c>
      <c r="O45" s="2">
        <f t="shared" si="0"/>
        <v>-0.18584887019775387</v>
      </c>
      <c r="P45" s="2"/>
    </row>
    <row r="46" spans="1:16">
      <c r="A46" s="3">
        <v>36372</v>
      </c>
      <c r="B46" s="4">
        <v>8.3333333333333329E-2</v>
      </c>
      <c r="C46" s="2">
        <v>212.08333333333334</v>
      </c>
      <c r="D46" s="2">
        <v>0</v>
      </c>
      <c r="E46" s="8">
        <v>2.4658923652763201</v>
      </c>
      <c r="F46" s="7">
        <v>15</v>
      </c>
      <c r="G46" s="7">
        <v>0.9</v>
      </c>
      <c r="H46" s="7">
        <v>50</v>
      </c>
      <c r="I46" s="7">
        <f t="shared" si="7"/>
        <v>9.9999999999999978E-2</v>
      </c>
      <c r="J46" s="2">
        <f t="shared" si="8"/>
        <v>2.4023279212366266</v>
      </c>
      <c r="K46" s="2">
        <f t="shared" si="9"/>
        <v>0</v>
      </c>
      <c r="L46" s="2">
        <f t="shared" si="10"/>
        <v>0.27967706624687472</v>
      </c>
      <c r="M46" s="2">
        <f t="shared" si="11"/>
        <v>0</v>
      </c>
      <c r="N46" s="2">
        <f t="shared" si="12"/>
        <v>2.6820049874835012</v>
      </c>
      <c r="O46" s="2">
        <f t="shared" si="0"/>
        <v>-0.21611262220718119</v>
      </c>
      <c r="P46" s="2"/>
    </row>
    <row r="47" spans="1:16">
      <c r="A47" s="3">
        <v>36372</v>
      </c>
      <c r="B47" s="4">
        <v>0.125</v>
      </c>
      <c r="C47" s="2">
        <v>212.125</v>
      </c>
      <c r="D47" s="2">
        <v>0</v>
      </c>
      <c r="E47" s="8">
        <v>2.3055691883495166</v>
      </c>
      <c r="F47" s="7">
        <v>15</v>
      </c>
      <c r="G47" s="7">
        <v>0.9</v>
      </c>
      <c r="H47" s="7">
        <v>50</v>
      </c>
      <c r="I47" s="7">
        <f t="shared" si="7"/>
        <v>9.9999999999999978E-2</v>
      </c>
      <c r="J47" s="2">
        <f t="shared" si="8"/>
        <v>2.2581309597124068</v>
      </c>
      <c r="K47" s="2">
        <f t="shared" si="9"/>
        <v>0</v>
      </c>
      <c r="L47" s="2">
        <f t="shared" si="10"/>
        <v>0.26288977305334282</v>
      </c>
      <c r="M47" s="2">
        <f t="shared" si="11"/>
        <v>0</v>
      </c>
      <c r="N47" s="2">
        <f t="shared" si="12"/>
        <v>2.5210207327657495</v>
      </c>
      <c r="O47" s="2">
        <f t="shared" si="0"/>
        <v>-0.21545154441623282</v>
      </c>
      <c r="P47" s="2"/>
    </row>
    <row r="48" spans="1:16">
      <c r="A48" s="3">
        <v>36372</v>
      </c>
      <c r="B48" s="4">
        <v>0.16666666666666699</v>
      </c>
      <c r="C48" s="2">
        <v>212.16666666666666</v>
      </c>
      <c r="D48" s="2">
        <v>0.54814549422111247</v>
      </c>
      <c r="E48" s="8">
        <v>2.2000818589288365</v>
      </c>
      <c r="F48" s="7">
        <v>15</v>
      </c>
      <c r="G48" s="7">
        <v>0.9</v>
      </c>
      <c r="H48" s="7">
        <v>50</v>
      </c>
      <c r="I48" s="7">
        <f t="shared" si="7"/>
        <v>9.9999999999999978E-2</v>
      </c>
      <c r="J48" s="2">
        <f t="shared" si="8"/>
        <v>2.1225892544206975</v>
      </c>
      <c r="K48" s="2">
        <f t="shared" si="9"/>
        <v>3.181640000728813E-2</v>
      </c>
      <c r="L48" s="2">
        <f t="shared" si="10"/>
        <v>0.24711011776358113</v>
      </c>
      <c r="M48" s="2">
        <f t="shared" si="11"/>
        <v>1.0854008006502345E-3</v>
      </c>
      <c r="N48" s="2">
        <f t="shared" si="12"/>
        <v>2.4026011729922172</v>
      </c>
      <c r="O48" s="2">
        <f t="shared" si="0"/>
        <v>-0.20251931406338075</v>
      </c>
      <c r="P48" s="2"/>
    </row>
    <row r="49" spans="1:16">
      <c r="A49" s="3">
        <v>36372</v>
      </c>
      <c r="B49" s="4">
        <v>0.20833333333333401</v>
      </c>
      <c r="C49" s="2">
        <v>212.20833333333334</v>
      </c>
      <c r="D49" s="2">
        <v>1.2676248573197613</v>
      </c>
      <c r="E49" s="8">
        <v>2.1441122033312778</v>
      </c>
      <c r="F49" s="7">
        <v>15</v>
      </c>
      <c r="G49" s="7">
        <v>0.9</v>
      </c>
      <c r="H49" s="7">
        <v>50</v>
      </c>
      <c r="I49" s="7">
        <f t="shared" si="7"/>
        <v>9.9999999999999978E-2</v>
      </c>
      <c r="J49" s="2">
        <f t="shared" si="8"/>
        <v>2.0228851616214398</v>
      </c>
      <c r="K49" s="2">
        <f t="shared" si="9"/>
        <v>7.3577654007675075E-2</v>
      </c>
      <c r="L49" s="2">
        <f t="shared" si="10"/>
        <v>0.23550264822522249</v>
      </c>
      <c r="M49" s="2">
        <f t="shared" si="11"/>
        <v>2.5100653924266347E-3</v>
      </c>
      <c r="N49" s="2">
        <f t="shared" si="12"/>
        <v>2.334475529246764</v>
      </c>
      <c r="O49" s="2">
        <f t="shared" si="0"/>
        <v>-0.19036332591548621</v>
      </c>
      <c r="P49" s="2"/>
    </row>
    <row r="50" spans="1:16">
      <c r="A50" s="3">
        <v>36372</v>
      </c>
      <c r="B50" s="4">
        <v>0.25</v>
      </c>
      <c r="C50" s="2">
        <v>212.25</v>
      </c>
      <c r="D50" s="2">
        <v>1.2296510031437953</v>
      </c>
      <c r="E50" s="8">
        <v>2.0892227249494306</v>
      </c>
      <c r="F50" s="7">
        <v>15</v>
      </c>
      <c r="G50" s="7">
        <v>0.9</v>
      </c>
      <c r="H50" s="7">
        <v>50</v>
      </c>
      <c r="I50" s="7">
        <f t="shared" si="7"/>
        <v>9.9999999999999978E-2</v>
      </c>
      <c r="J50" s="2">
        <f t="shared" si="8"/>
        <v>1.9655263475961575</v>
      </c>
      <c r="K50" s="2">
        <f t="shared" si="9"/>
        <v>7.1373510496475112E-2</v>
      </c>
      <c r="L50" s="2">
        <f t="shared" si="10"/>
        <v>0.22882498166347631</v>
      </c>
      <c r="M50" s="2">
        <f t="shared" si="11"/>
        <v>2.4348721231926408E-3</v>
      </c>
      <c r="N50" s="2">
        <f t="shared" si="12"/>
        <v>2.2681597118793015</v>
      </c>
      <c r="O50" s="2">
        <f t="shared" si="0"/>
        <v>-0.17893698692987092</v>
      </c>
      <c r="P50" s="2"/>
    </row>
    <row r="51" spans="1:16">
      <c r="A51" s="3">
        <v>36372</v>
      </c>
      <c r="B51" s="4">
        <v>0.29166666666666702</v>
      </c>
      <c r="C51" s="2">
        <v>212.29166666666666</v>
      </c>
      <c r="D51" s="2">
        <v>2.3920651693992019</v>
      </c>
      <c r="E51" s="8">
        <v>2.1074004932400081</v>
      </c>
      <c r="F51" s="7">
        <v>15</v>
      </c>
      <c r="G51" s="7">
        <v>0.9</v>
      </c>
      <c r="H51" s="7">
        <v>50</v>
      </c>
      <c r="I51" s="7">
        <f t="shared" si="7"/>
        <v>9.9999999999999978E-2</v>
      </c>
      <c r="J51" s="2">
        <f t="shared" si="8"/>
        <v>1.9096913282673493</v>
      </c>
      <c r="K51" s="2">
        <f t="shared" si="9"/>
        <v>0.13884434529786766</v>
      </c>
      <c r="L51" s="2">
        <f t="shared" si="10"/>
        <v>0.22232471404319229</v>
      </c>
      <c r="M51" s="2">
        <f t="shared" si="11"/>
        <v>4.7366063890805421E-3</v>
      </c>
      <c r="N51" s="2">
        <f t="shared" si="12"/>
        <v>2.2755969939974898</v>
      </c>
      <c r="O51" s="2">
        <f t="shared" si="0"/>
        <v>-0.16819650075748172</v>
      </c>
      <c r="P51" s="2"/>
    </row>
    <row r="52" spans="1:16">
      <c r="A52" s="3">
        <v>36372</v>
      </c>
      <c r="B52" s="4">
        <v>0.33333333333333398</v>
      </c>
      <c r="C52" s="2">
        <v>212.33333333333334</v>
      </c>
      <c r="D52" s="2">
        <v>4.2832865186146609</v>
      </c>
      <c r="E52" s="8">
        <v>2.238005541247162</v>
      </c>
      <c r="F52" s="7">
        <v>15</v>
      </c>
      <c r="G52" s="7">
        <v>0.9</v>
      </c>
      <c r="H52" s="7">
        <v>50</v>
      </c>
      <c r="I52" s="7">
        <f t="shared" si="7"/>
        <v>9.9999999999999978E-2</v>
      </c>
      <c r="J52" s="2">
        <f t="shared" si="8"/>
        <v>1.9159531947014437</v>
      </c>
      <c r="K52" s="2">
        <f t="shared" si="9"/>
        <v>0.24861785540299658</v>
      </c>
      <c r="L52" s="2">
        <f t="shared" si="10"/>
        <v>0.22305371544971794</v>
      </c>
      <c r="M52" s="2">
        <f t="shared" si="11"/>
        <v>8.4814755675859839E-3</v>
      </c>
      <c r="N52" s="2">
        <f t="shared" si="12"/>
        <v>2.396106241121744</v>
      </c>
      <c r="O52" s="2">
        <f t="shared" si="0"/>
        <v>-0.15810069987458197</v>
      </c>
      <c r="P52" s="2"/>
    </row>
    <row r="53" spans="1:16">
      <c r="A53" s="3">
        <v>36372</v>
      </c>
      <c r="B53" s="4">
        <v>0.375</v>
      </c>
      <c r="C53" s="2">
        <v>212.375</v>
      </c>
      <c r="D53" s="2">
        <v>4.6817648841077792</v>
      </c>
      <c r="E53" s="8">
        <v>2.3846893760483376</v>
      </c>
      <c r="F53" s="7">
        <v>15</v>
      </c>
      <c r="G53" s="7">
        <v>0.9</v>
      </c>
      <c r="H53" s="7">
        <v>50</v>
      </c>
      <c r="I53" s="7">
        <f t="shared" si="7"/>
        <v>9.9999999999999978E-2</v>
      </c>
      <c r="J53" s="2">
        <f t="shared" si="8"/>
        <v>2.0174167129025209</v>
      </c>
      <c r="K53" s="2">
        <f t="shared" si="9"/>
        <v>0.27174701947428831</v>
      </c>
      <c r="L53" s="2">
        <f t="shared" si="10"/>
        <v>0.23486601586495692</v>
      </c>
      <c r="M53" s="2">
        <f t="shared" si="11"/>
        <v>9.2705155971179246E-3</v>
      </c>
      <c r="N53" s="2">
        <f t="shared" si="12"/>
        <v>2.5333002638388837</v>
      </c>
      <c r="O53" s="2">
        <f t="shared" si="0"/>
        <v>-0.1486108877905461</v>
      </c>
      <c r="P53" s="2"/>
    </row>
    <row r="54" spans="1:16">
      <c r="A54" s="3">
        <v>36372</v>
      </c>
      <c r="B54" s="4">
        <v>0.41666666666666702</v>
      </c>
      <c r="C54" s="2">
        <v>212.41666666666666</v>
      </c>
      <c r="D54" s="2">
        <v>6.1912713234029999</v>
      </c>
      <c r="E54" s="8">
        <v>2.6131750651789614</v>
      </c>
      <c r="F54" s="7">
        <v>15</v>
      </c>
      <c r="G54" s="7">
        <v>0.9</v>
      </c>
      <c r="H54" s="7">
        <v>50</v>
      </c>
      <c r="I54" s="7">
        <f t="shared" si="7"/>
        <v>9.9999999999999978E-2</v>
      </c>
      <c r="J54" s="2">
        <f t="shared" si="8"/>
        <v>2.1329280828033443</v>
      </c>
      <c r="K54" s="2">
        <f t="shared" si="9"/>
        <v>0.35936437872019072</v>
      </c>
      <c r="L54" s="2">
        <f t="shared" si="10"/>
        <v>0.24831375577025261</v>
      </c>
      <c r="M54" s="2">
        <f t="shared" si="11"/>
        <v>1.2259538612122051E-2</v>
      </c>
      <c r="N54" s="2">
        <f t="shared" si="12"/>
        <v>2.7528657559059098</v>
      </c>
      <c r="O54" s="2">
        <f t="shared" si="0"/>
        <v>-0.1396906907269484</v>
      </c>
      <c r="P54" s="2"/>
    </row>
    <row r="55" spans="1:16">
      <c r="A55" s="3">
        <v>36372</v>
      </c>
      <c r="B55" s="4">
        <v>0.45833333333333398</v>
      </c>
      <c r="C55" s="2">
        <v>212.45833333333334</v>
      </c>
      <c r="D55" s="2">
        <v>7.0880905827254841</v>
      </c>
      <c r="E55" s="8">
        <v>2.8817767056975585</v>
      </c>
      <c r="F55" s="7">
        <v>15</v>
      </c>
      <c r="G55" s="7">
        <v>0.9</v>
      </c>
      <c r="H55" s="7">
        <v>50</v>
      </c>
      <c r="I55" s="7">
        <f t="shared" si="7"/>
        <v>9.9999999999999978E-2</v>
      </c>
      <c r="J55" s="2">
        <f t="shared" si="8"/>
        <v>2.3177926291538906</v>
      </c>
      <c r="K55" s="2">
        <f t="shared" si="9"/>
        <v>0.41141909884406735</v>
      </c>
      <c r="L55" s="2">
        <f t="shared" si="10"/>
        <v>0.269835536173057</v>
      </c>
      <c r="M55" s="2">
        <f t="shared" si="11"/>
        <v>1.4035359725985882E-2</v>
      </c>
      <c r="N55" s="2">
        <f t="shared" si="12"/>
        <v>3.013082623897001</v>
      </c>
      <c r="O55" s="2">
        <f t="shared" si="0"/>
        <v>-0.13130591819944248</v>
      </c>
      <c r="P55" s="2"/>
    </row>
    <row r="56" spans="1:16">
      <c r="A56" s="3">
        <v>36372</v>
      </c>
      <c r="B56" s="4">
        <v>0.5</v>
      </c>
      <c r="C56" s="2">
        <v>212.5</v>
      </c>
      <c r="D56" s="2">
        <v>10.065967830966688</v>
      </c>
      <c r="E56" s="8">
        <v>3.3129994884473053</v>
      </c>
      <c r="F56" s="7">
        <v>15</v>
      </c>
      <c r="G56" s="7">
        <v>0.9</v>
      </c>
      <c r="H56" s="7">
        <v>50</v>
      </c>
      <c r="I56" s="7">
        <f t="shared" si="7"/>
        <v>9.9999999999999978E-2</v>
      </c>
      <c r="J56" s="2">
        <f t="shared" si="8"/>
        <v>2.5368838570197356</v>
      </c>
      <c r="K56" s="2">
        <f t="shared" si="9"/>
        <v>0.58426615259440973</v>
      </c>
      <c r="L56" s="2">
        <f t="shared" si="10"/>
        <v>0.29534195905074767</v>
      </c>
      <c r="M56" s="2">
        <f t="shared" si="11"/>
        <v>1.9931951750466359E-2</v>
      </c>
      <c r="N56" s="2">
        <f t="shared" si="12"/>
        <v>3.4364239204153595</v>
      </c>
      <c r="O56" s="2">
        <f t="shared" si="0"/>
        <v>-0.12342443196805419</v>
      </c>
      <c r="P56" s="2"/>
    </row>
    <row r="57" spans="1:16">
      <c r="A57" s="3">
        <v>36372</v>
      </c>
      <c r="B57" s="4">
        <v>0.54166666666666696</v>
      </c>
      <c r="C57" s="2">
        <v>212.54166666666666</v>
      </c>
      <c r="D57" s="2">
        <v>8.9682646804452038</v>
      </c>
      <c r="E57" s="8">
        <v>3.6524502562175964</v>
      </c>
      <c r="F57" s="7">
        <v>15</v>
      </c>
      <c r="G57" s="7">
        <v>0.9</v>
      </c>
      <c r="H57" s="7">
        <v>50</v>
      </c>
      <c r="I57" s="7">
        <f t="shared" si="7"/>
        <v>9.9999999999999978E-2</v>
      </c>
      <c r="J57" s="2">
        <f t="shared" si="8"/>
        <v>2.8933187229704749</v>
      </c>
      <c r="K57" s="2">
        <f t="shared" si="9"/>
        <v>0.52055138544872959</v>
      </c>
      <c r="L57" s="2">
        <f t="shared" si="10"/>
        <v>0.33683781677107333</v>
      </c>
      <c r="M57" s="2">
        <f t="shared" si="11"/>
        <v>1.7758353880898366E-2</v>
      </c>
      <c r="N57" s="2">
        <f t="shared" si="12"/>
        <v>3.7684662790711765</v>
      </c>
      <c r="O57" s="2">
        <f t="shared" si="0"/>
        <v>-0.11601602285358004</v>
      </c>
      <c r="P57" s="2"/>
    </row>
    <row r="58" spans="1:16">
      <c r="A58" s="3">
        <v>36372</v>
      </c>
      <c r="B58" s="4">
        <v>0.58333333333333404</v>
      </c>
      <c r="C58" s="2">
        <v>212.58333333333334</v>
      </c>
      <c r="D58" s="2">
        <v>14.250705138114855</v>
      </c>
      <c r="E58" s="8">
        <v>4.2885982766103057</v>
      </c>
      <c r="F58" s="7">
        <v>15</v>
      </c>
      <c r="G58" s="7">
        <v>0.9</v>
      </c>
      <c r="H58" s="7">
        <v>50</v>
      </c>
      <c r="I58" s="7">
        <f t="shared" si="7"/>
        <v>9.9999999999999978E-2</v>
      </c>
      <c r="J58" s="2">
        <f t="shared" si="8"/>
        <v>3.172883874234476</v>
      </c>
      <c r="K58" s="2">
        <f t="shared" si="9"/>
        <v>0.82716384580419844</v>
      </c>
      <c r="L58" s="2">
        <f t="shared" si="10"/>
        <v>0.36938456471468106</v>
      </c>
      <c r="M58" s="2">
        <f t="shared" si="11"/>
        <v>2.8218286804891368E-2</v>
      </c>
      <c r="N58" s="2">
        <f t="shared" si="12"/>
        <v>4.3976505715582475</v>
      </c>
      <c r="O58" s="2">
        <f t="shared" si="0"/>
        <v>-0.10905229494794177</v>
      </c>
      <c r="P58" s="2"/>
    </row>
    <row r="59" spans="1:16">
      <c r="A59" s="3">
        <v>36372</v>
      </c>
      <c r="B59" s="4">
        <v>0.625</v>
      </c>
      <c r="C59" s="2">
        <v>212.625</v>
      </c>
      <c r="D59" s="2">
        <v>16.435879216440085</v>
      </c>
      <c r="E59" s="8">
        <v>5.0177247987725524</v>
      </c>
      <c r="F59" s="7">
        <v>15</v>
      </c>
      <c r="G59" s="7">
        <v>0.9</v>
      </c>
      <c r="H59" s="7">
        <v>50</v>
      </c>
      <c r="I59" s="7">
        <f t="shared" si="7"/>
        <v>9.9999999999999978E-2</v>
      </c>
      <c r="J59" s="2">
        <f t="shared" si="8"/>
        <v>3.7026295446789241</v>
      </c>
      <c r="K59" s="2">
        <f t="shared" si="9"/>
        <v>0.95399946389195345</v>
      </c>
      <c r="L59" s="2">
        <f t="shared" si="10"/>
        <v>0.43105712559080872</v>
      </c>
      <c r="M59" s="2">
        <f t="shared" si="11"/>
        <v>3.2545221385544151E-2</v>
      </c>
      <c r="N59" s="2">
        <f t="shared" si="12"/>
        <v>5.1202313555472312</v>
      </c>
      <c r="O59" s="2">
        <f t="shared" si="0"/>
        <v>-0.10250655677467879</v>
      </c>
      <c r="P59" s="2"/>
    </row>
    <row r="60" spans="1:16">
      <c r="A60" s="3">
        <v>36372</v>
      </c>
      <c r="B60" s="4">
        <v>0.66666666666666696</v>
      </c>
      <c r="C60" s="2">
        <v>212.66666666666666</v>
      </c>
      <c r="D60" s="2">
        <v>14.426379156102723</v>
      </c>
      <c r="E60" s="8">
        <v>5.5824684203095503</v>
      </c>
      <c r="F60" s="7">
        <v>15</v>
      </c>
      <c r="G60" s="7">
        <v>0.9</v>
      </c>
      <c r="H60" s="7">
        <v>50</v>
      </c>
      <c r="I60" s="7">
        <f t="shared" si="7"/>
        <v>9.9999999999999978E-2</v>
      </c>
      <c r="J60" s="2">
        <f t="shared" si="8"/>
        <v>4.3110109782831092</v>
      </c>
      <c r="K60" s="2">
        <f t="shared" si="9"/>
        <v>0.83736061816868124</v>
      </c>
      <c r="L60" s="2">
        <f t="shared" si="10"/>
        <v>0.50188439817310437</v>
      </c>
      <c r="M60" s="2">
        <f t="shared" si="11"/>
        <v>2.8566144667060641E-2</v>
      </c>
      <c r="N60" s="2">
        <f t="shared" si="12"/>
        <v>5.6788221392919551</v>
      </c>
      <c r="O60" s="2">
        <f t="shared" si="0"/>
        <v>-9.6353718982404857E-2</v>
      </c>
      <c r="P60" s="2"/>
    </row>
    <row r="61" spans="1:16">
      <c r="A61" s="3">
        <v>36372</v>
      </c>
      <c r="B61" s="4">
        <v>0.70833333333333404</v>
      </c>
      <c r="C61" s="2">
        <v>212.70833333333334</v>
      </c>
      <c r="D61" s="2">
        <v>7.9894178639621529</v>
      </c>
      <c r="E61" s="8">
        <v>5.726942783384203</v>
      </c>
      <c r="F61" s="7">
        <v>15</v>
      </c>
      <c r="G61" s="7">
        <v>0.9</v>
      </c>
      <c r="H61" s="7">
        <v>50</v>
      </c>
      <c r="I61" s="7">
        <f t="shared" si="7"/>
        <v>9.9999999999999978E-2</v>
      </c>
      <c r="J61" s="2">
        <f t="shared" si="8"/>
        <v>4.781320000253837</v>
      </c>
      <c r="K61" s="2">
        <f t="shared" si="9"/>
        <v>0.46373548130025433</v>
      </c>
      <c r="L61" s="2">
        <f t="shared" si="10"/>
        <v>0.55663739268790025</v>
      </c>
      <c r="M61" s="2">
        <f t="shared" si="11"/>
        <v>1.5820107321316019E-2</v>
      </c>
      <c r="N61" s="2">
        <f t="shared" si="12"/>
        <v>5.8175129815633078</v>
      </c>
      <c r="O61" s="2">
        <f t="shared" si="0"/>
        <v>-9.0570198179104722E-2</v>
      </c>
      <c r="P61" s="2"/>
    </row>
    <row r="62" spans="1:16">
      <c r="A62" s="3">
        <v>36372</v>
      </c>
      <c r="B62" s="4">
        <v>0.75</v>
      </c>
      <c r="C62" s="2">
        <v>212.75</v>
      </c>
      <c r="D62" s="2">
        <v>2.6422852257071439</v>
      </c>
      <c r="E62" s="8">
        <v>5.5417897727449281</v>
      </c>
      <c r="F62" s="7">
        <v>15</v>
      </c>
      <c r="G62" s="7">
        <v>0.9</v>
      </c>
      <c r="H62" s="7">
        <v>50</v>
      </c>
      <c r="I62" s="7">
        <f t="shared" si="7"/>
        <v>9.9999999999999978E-2</v>
      </c>
      <c r="J62" s="2">
        <f t="shared" si="8"/>
        <v>4.8980916267881289</v>
      </c>
      <c r="K62" s="2">
        <f t="shared" si="9"/>
        <v>0.15336804655103942</v>
      </c>
      <c r="L62" s="2">
        <f t="shared" si="10"/>
        <v>0.57023185064731796</v>
      </c>
      <c r="M62" s="2">
        <f t="shared" si="11"/>
        <v>5.2320752970961082E-3</v>
      </c>
      <c r="N62" s="2">
        <f t="shared" si="12"/>
        <v>5.6269235992835824</v>
      </c>
      <c r="O62" s="2">
        <f t="shared" si="0"/>
        <v>-8.5133826538654311E-2</v>
      </c>
      <c r="P62" s="2"/>
    </row>
    <row r="63" spans="1:16">
      <c r="A63" s="3">
        <v>36372</v>
      </c>
      <c r="B63" s="4">
        <v>0.79166666666666696</v>
      </c>
      <c r="C63" s="2">
        <v>212.79166666666666</v>
      </c>
      <c r="D63" s="2">
        <v>6.2194978867693846</v>
      </c>
      <c r="E63" s="8">
        <v>5.5824684203095503</v>
      </c>
      <c r="F63" s="7">
        <v>15</v>
      </c>
      <c r="G63" s="7">
        <v>0.9</v>
      </c>
      <c r="H63" s="7">
        <v>50</v>
      </c>
      <c r="I63" s="7">
        <f t="shared" si="7"/>
        <v>9.9999999999999978E-2</v>
      </c>
      <c r="J63" s="2">
        <f t="shared" si="8"/>
        <v>4.7376236982321389</v>
      </c>
      <c r="K63" s="2">
        <f t="shared" si="9"/>
        <v>0.36100275327651554</v>
      </c>
      <c r="L63" s="2">
        <f t="shared" si="10"/>
        <v>0.5515503046816238</v>
      </c>
      <c r="M63" s="2">
        <f t="shared" si="11"/>
        <v>1.2315430952386588E-2</v>
      </c>
      <c r="N63" s="2">
        <f t="shared" si="12"/>
        <v>5.6624921871426652</v>
      </c>
      <c r="O63" s="2">
        <f t="shared" si="0"/>
        <v>-8.0023766833114962E-2</v>
      </c>
      <c r="P63" s="2"/>
    </row>
    <row r="64" spans="1:16">
      <c r="A64" s="3">
        <v>36372</v>
      </c>
      <c r="B64" s="4">
        <v>0.83333333333333404</v>
      </c>
      <c r="C64" s="2">
        <v>212.83333333333334</v>
      </c>
      <c r="D64" s="2">
        <v>0.28209266690516815</v>
      </c>
      <c r="E64" s="8">
        <v>5.2643194815984158</v>
      </c>
      <c r="F64" s="7">
        <v>15</v>
      </c>
      <c r="G64" s="7">
        <v>0.9</v>
      </c>
      <c r="H64" s="7">
        <v>50</v>
      </c>
      <c r="I64" s="7">
        <f t="shared" si="7"/>
        <v>9.9999999999999978E-2</v>
      </c>
      <c r="J64" s="2">
        <f t="shared" si="8"/>
        <v>4.7675708943830335</v>
      </c>
      <c r="K64" s="2">
        <f t="shared" si="9"/>
        <v>1.6373705930267282E-2</v>
      </c>
      <c r="L64" s="2">
        <f t="shared" si="10"/>
        <v>0.55503673294471056</v>
      </c>
      <c r="M64" s="2">
        <f t="shared" si="11"/>
        <v>5.5858090551579042E-4</v>
      </c>
      <c r="N64" s="2">
        <f t="shared" si="12"/>
        <v>5.3395399141635265</v>
      </c>
      <c r="O64" s="2">
        <f t="shared" si="0"/>
        <v>-7.5220432565110684E-2</v>
      </c>
      <c r="P64" s="2"/>
    </row>
    <row r="65" spans="1:16">
      <c r="A65" s="3">
        <v>36372</v>
      </c>
      <c r="B65" s="4">
        <v>0.875</v>
      </c>
      <c r="C65" s="2">
        <v>212.875</v>
      </c>
      <c r="D65" s="2">
        <v>0</v>
      </c>
      <c r="E65" s="8">
        <v>4.6581081935171831</v>
      </c>
      <c r="F65" s="7">
        <v>15</v>
      </c>
      <c r="G65" s="7">
        <v>0.9</v>
      </c>
      <c r="H65" s="7">
        <v>50</v>
      </c>
      <c r="I65" s="7">
        <f t="shared" si="7"/>
        <v>9.9999999999999978E-2</v>
      </c>
      <c r="J65" s="2">
        <f t="shared" si="8"/>
        <v>4.4956591978995935</v>
      </c>
      <c r="K65" s="2">
        <f t="shared" si="9"/>
        <v>0</v>
      </c>
      <c r="L65" s="2">
        <f t="shared" si="10"/>
        <v>0.52338099399315541</v>
      </c>
      <c r="M65" s="2">
        <f t="shared" si="11"/>
        <v>0</v>
      </c>
      <c r="N65" s="2">
        <f t="shared" si="12"/>
        <v>5.0190401918927492</v>
      </c>
      <c r="O65" s="2">
        <f t="shared" si="0"/>
        <v>-0.36093199837556611</v>
      </c>
      <c r="P65" s="2"/>
    </row>
    <row r="66" spans="1:16">
      <c r="A66" s="3">
        <v>36372</v>
      </c>
      <c r="B66" s="4">
        <v>0.91666666666666696</v>
      </c>
      <c r="C66" s="2">
        <v>212.91666666666666</v>
      </c>
      <c r="D66" s="2">
        <v>0</v>
      </c>
      <c r="E66" s="8">
        <v>4.0053067325874885</v>
      </c>
      <c r="F66" s="7">
        <v>15</v>
      </c>
      <c r="G66" s="7">
        <v>0.9</v>
      </c>
      <c r="H66" s="7">
        <v>50</v>
      </c>
      <c r="I66" s="7">
        <f t="shared" si="7"/>
        <v>9.9999999999999978E-2</v>
      </c>
      <c r="J66" s="2">
        <f t="shared" si="8"/>
        <v>4.2258124419030887</v>
      </c>
      <c r="K66" s="2">
        <f t="shared" si="9"/>
        <v>0</v>
      </c>
      <c r="L66" s="2">
        <f t="shared" si="10"/>
        <v>0.49196565373665546</v>
      </c>
      <c r="M66" s="2">
        <f t="shared" si="11"/>
        <v>0</v>
      </c>
      <c r="N66" s="2">
        <f t="shared" si="12"/>
        <v>4.7177780956397442</v>
      </c>
      <c r="O66" s="2">
        <f t="shared" si="0"/>
        <v>-0.71247136305225567</v>
      </c>
      <c r="P66" s="2"/>
    </row>
    <row r="67" spans="1:16">
      <c r="A67" s="3">
        <v>36372</v>
      </c>
      <c r="B67" s="4">
        <v>0.95833333333333404</v>
      </c>
      <c r="C67" s="2">
        <v>212.95833333333334</v>
      </c>
      <c r="D67" s="2">
        <v>0</v>
      </c>
      <c r="E67" s="8">
        <v>3.5408128628723796</v>
      </c>
      <c r="F67" s="7">
        <v>15</v>
      </c>
      <c r="G67" s="7">
        <v>0.9</v>
      </c>
      <c r="H67" s="7">
        <v>50</v>
      </c>
      <c r="I67" s="7">
        <f t="shared" si="7"/>
        <v>9.9999999999999978E-2</v>
      </c>
      <c r="J67" s="2">
        <f t="shared" si="8"/>
        <v>3.9721629260701299</v>
      </c>
      <c r="K67" s="2">
        <f t="shared" si="9"/>
        <v>0</v>
      </c>
      <c r="L67" s="2">
        <f t="shared" si="10"/>
        <v>0.46243598303017464</v>
      </c>
      <c r="M67" s="2">
        <f t="shared" si="11"/>
        <v>0</v>
      </c>
      <c r="N67" s="2">
        <f t="shared" si="12"/>
        <v>4.4345989091003046</v>
      </c>
      <c r="O67" s="2">
        <f t="shared" si="0"/>
        <v>-0.89378604622792501</v>
      </c>
      <c r="P67" s="2"/>
    </row>
    <row r="68" spans="1:16">
      <c r="A68" s="3">
        <v>36373</v>
      </c>
      <c r="B68" s="4">
        <v>0</v>
      </c>
      <c r="C68" s="2">
        <v>213</v>
      </c>
      <c r="D68" s="2">
        <v>0</v>
      </c>
      <c r="E68" s="8">
        <v>3.0362519772048842</v>
      </c>
      <c r="F68" s="7">
        <v>15</v>
      </c>
      <c r="G68" s="7">
        <v>0.9</v>
      </c>
      <c r="H68" s="7">
        <v>50</v>
      </c>
      <c r="I68" s="7">
        <f t="shared" si="7"/>
        <v>9.9999999999999978E-2</v>
      </c>
      <c r="J68" s="2">
        <f t="shared" si="8"/>
        <v>3.7337384297492346</v>
      </c>
      <c r="K68" s="2">
        <f t="shared" si="9"/>
        <v>0</v>
      </c>
      <c r="L68" s="2">
        <f t="shared" si="10"/>
        <v>0.43467879673477017</v>
      </c>
      <c r="M68" s="2">
        <f t="shared" si="11"/>
        <v>0</v>
      </c>
      <c r="N68" s="2">
        <f t="shared" si="12"/>
        <v>4.1684172264840047</v>
      </c>
      <c r="O68" s="2">
        <f t="shared" ref="O68:O131" si="13">E68-N68</f>
        <v>-1.1321652492791205</v>
      </c>
      <c r="P68" s="2"/>
    </row>
    <row r="69" spans="1:16">
      <c r="A69" s="3">
        <v>36373</v>
      </c>
      <c r="B69" s="4">
        <v>4.1666666666666664E-2</v>
      </c>
      <c r="C69" s="2">
        <v>213.04166666666666</v>
      </c>
      <c r="D69" s="2">
        <v>0</v>
      </c>
      <c r="E69" s="8">
        <v>2.645616440715771</v>
      </c>
      <c r="F69" s="7">
        <v>15</v>
      </c>
      <c r="G69" s="7">
        <v>0.9</v>
      </c>
      <c r="H69" s="7">
        <v>50</v>
      </c>
      <c r="I69" s="7">
        <f t="shared" si="7"/>
        <v>9.9999999999999978E-2</v>
      </c>
      <c r="J69" s="2">
        <f t="shared" si="8"/>
        <v>3.5096250887117186</v>
      </c>
      <c r="K69" s="2">
        <f t="shared" si="9"/>
        <v>0</v>
      </c>
      <c r="L69" s="2">
        <f t="shared" si="10"/>
        <v>0.40858770351886448</v>
      </c>
      <c r="M69" s="2">
        <f t="shared" si="11"/>
        <v>0</v>
      </c>
      <c r="N69" s="2">
        <f t="shared" si="12"/>
        <v>3.9182127922305829</v>
      </c>
      <c r="O69" s="2">
        <f t="shared" si="13"/>
        <v>-1.272596351514812</v>
      </c>
      <c r="P69" s="2"/>
    </row>
    <row r="70" spans="1:16">
      <c r="A70" s="3">
        <v>36373</v>
      </c>
      <c r="B70" s="4">
        <v>8.3333333333333329E-2</v>
      </c>
      <c r="C70" s="2">
        <v>213.08333333333334</v>
      </c>
      <c r="D70" s="2">
        <v>0</v>
      </c>
      <c r="E70" s="8">
        <v>2.3846893760483376</v>
      </c>
      <c r="F70" s="7">
        <v>15</v>
      </c>
      <c r="G70" s="7">
        <v>0.9</v>
      </c>
      <c r="H70" s="7">
        <v>50</v>
      </c>
      <c r="I70" s="7">
        <f t="shared" si="7"/>
        <v>9.9999999999999978E-2</v>
      </c>
      <c r="J70" s="2">
        <f t="shared" si="8"/>
        <v>3.2989638923747546</v>
      </c>
      <c r="K70" s="2">
        <f t="shared" si="9"/>
        <v>0</v>
      </c>
      <c r="L70" s="2">
        <f t="shared" si="10"/>
        <v>0.38406269806779736</v>
      </c>
      <c r="M70" s="2">
        <f t="shared" si="11"/>
        <v>0</v>
      </c>
      <c r="N70" s="2">
        <f t="shared" si="12"/>
        <v>3.6830265904425521</v>
      </c>
      <c r="O70" s="2">
        <f t="shared" si="13"/>
        <v>-1.2983372143942145</v>
      </c>
      <c r="P70" s="2"/>
    </row>
    <row r="71" spans="1:16">
      <c r="A71" s="3">
        <v>36373</v>
      </c>
      <c r="B71" s="4">
        <v>0.125</v>
      </c>
      <c r="C71" s="2">
        <v>213.125</v>
      </c>
      <c r="D71" s="2">
        <v>0</v>
      </c>
      <c r="E71" s="8">
        <v>2.238005541247162</v>
      </c>
      <c r="F71" s="7">
        <v>15</v>
      </c>
      <c r="G71" s="7">
        <v>0.9</v>
      </c>
      <c r="H71" s="7">
        <v>50</v>
      </c>
      <c r="I71" s="7">
        <f t="shared" si="7"/>
        <v>9.9999999999999978E-2</v>
      </c>
      <c r="J71" s="2">
        <f t="shared" si="8"/>
        <v>3.100947391274572</v>
      </c>
      <c r="K71" s="2">
        <f t="shared" si="9"/>
        <v>0</v>
      </c>
      <c r="L71" s="2">
        <f t="shared" si="10"/>
        <v>0.36100977777052912</v>
      </c>
      <c r="M71" s="2">
        <f t="shared" si="11"/>
        <v>0</v>
      </c>
      <c r="N71" s="2">
        <f t="shared" si="12"/>
        <v>3.461957169045101</v>
      </c>
      <c r="O71" s="2">
        <f t="shared" si="13"/>
        <v>-1.223951627797939</v>
      </c>
      <c r="P71" s="2"/>
    </row>
    <row r="72" spans="1:16">
      <c r="A72" s="3">
        <v>36373</v>
      </c>
      <c r="B72" s="4">
        <v>0.16666666666666699</v>
      </c>
      <c r="C72" s="2">
        <v>213.16666666666666</v>
      </c>
      <c r="D72" s="2">
        <v>0.5200878264652512</v>
      </c>
      <c r="E72" s="8">
        <v>2.1348895126524203</v>
      </c>
      <c r="F72" s="7">
        <v>15</v>
      </c>
      <c r="G72" s="7">
        <v>0.9</v>
      </c>
      <c r="H72" s="7">
        <v>50</v>
      </c>
      <c r="I72" s="7">
        <f t="shared" si="7"/>
        <v>9.9999999999999978E-2</v>
      </c>
      <c r="J72" s="2">
        <f t="shared" si="8"/>
        <v>2.9148166021697794</v>
      </c>
      <c r="K72" s="2">
        <f t="shared" si="9"/>
        <v>3.0187828779387142E-2</v>
      </c>
      <c r="L72" s="2">
        <f t="shared" si="10"/>
        <v>0.33934058241428172</v>
      </c>
      <c r="M72" s="2">
        <f t="shared" si="11"/>
        <v>1.0298428961018019E-3</v>
      </c>
      <c r="N72" s="2">
        <f t="shared" si="12"/>
        <v>3.2853748562595499</v>
      </c>
      <c r="O72" s="2">
        <f t="shared" si="13"/>
        <v>-1.1504853436071296</v>
      </c>
      <c r="P72" s="2"/>
    </row>
    <row r="73" spans="1:16">
      <c r="A73" s="3">
        <v>36373</v>
      </c>
      <c r="B73" s="4">
        <v>0.20833333333333401</v>
      </c>
      <c r="C73" s="2">
        <v>213.20833333333334</v>
      </c>
      <c r="D73" s="2">
        <v>0.92348778624720951</v>
      </c>
      <c r="E73" s="8">
        <v>2.0621765218118915</v>
      </c>
      <c r="F73" s="7">
        <v>15</v>
      </c>
      <c r="G73" s="7">
        <v>0.9</v>
      </c>
      <c r="H73" s="7">
        <v>50</v>
      </c>
      <c r="I73" s="7">
        <f t="shared" si="7"/>
        <v>9.9999999999999978E-2</v>
      </c>
      <c r="J73" s="2">
        <f t="shared" si="8"/>
        <v>2.7661420138302506</v>
      </c>
      <c r="K73" s="2">
        <f t="shared" si="9"/>
        <v>5.3602660459403505E-2</v>
      </c>
      <c r="L73" s="2">
        <f t="shared" si="10"/>
        <v>0.32203200754209821</v>
      </c>
      <c r="M73" s="2">
        <f t="shared" si="11"/>
        <v>1.8286283352702366E-3</v>
      </c>
      <c r="N73" s="2">
        <f t="shared" si="12"/>
        <v>3.1436053101670223</v>
      </c>
      <c r="O73" s="2">
        <f t="shared" si="13"/>
        <v>-1.0814287883551308</v>
      </c>
      <c r="P73" s="2"/>
    </row>
    <row r="74" spans="1:16">
      <c r="A74" s="3">
        <v>36373</v>
      </c>
      <c r="B74" s="4">
        <v>0.25</v>
      </c>
      <c r="C74" s="2">
        <v>213.25</v>
      </c>
      <c r="D74" s="2">
        <v>2.8156099376243606</v>
      </c>
      <c r="E74" s="8">
        <v>2.1074004932400081</v>
      </c>
      <c r="F74" s="7">
        <v>15</v>
      </c>
      <c r="G74" s="7">
        <v>0.9</v>
      </c>
      <c r="H74" s="7">
        <v>50</v>
      </c>
      <c r="I74" s="7">
        <f t="shared" si="7"/>
        <v>9.9999999999999978E-2</v>
      </c>
      <c r="J74" s="2">
        <f t="shared" si="8"/>
        <v>2.6467782532593609</v>
      </c>
      <c r="K74" s="2">
        <f t="shared" si="9"/>
        <v>0.16342845646710025</v>
      </c>
      <c r="L74" s="2">
        <f t="shared" si="10"/>
        <v>0.30813577544257853</v>
      </c>
      <c r="M74" s="2">
        <f t="shared" si="11"/>
        <v>5.5752812215646413E-3</v>
      </c>
      <c r="N74" s="2">
        <f t="shared" si="12"/>
        <v>3.1239177663906044</v>
      </c>
      <c r="O74" s="2">
        <f t="shared" si="13"/>
        <v>-1.0165172731505963</v>
      </c>
      <c r="P74" s="2"/>
    </row>
    <row r="75" spans="1:16">
      <c r="A75" s="3">
        <v>36373</v>
      </c>
      <c r="B75" s="4">
        <v>0.29166666666666702</v>
      </c>
      <c r="C75" s="2">
        <v>213.29166666666666</v>
      </c>
      <c r="D75" s="2">
        <v>6.394291459935439</v>
      </c>
      <c r="E75" s="8">
        <v>2.3647161770476135</v>
      </c>
      <c r="F75" s="7">
        <v>15</v>
      </c>
      <c r="G75" s="7">
        <v>0.9</v>
      </c>
      <c r="H75" s="7">
        <v>50</v>
      </c>
      <c r="I75" s="7">
        <f t="shared" si="7"/>
        <v>9.9999999999999978E-2</v>
      </c>
      <c r="J75" s="2">
        <f t="shared" si="8"/>
        <v>2.6302022020105018</v>
      </c>
      <c r="K75" s="2">
        <f t="shared" si="9"/>
        <v>0.37114842135403336</v>
      </c>
      <c r="L75" s="2">
        <f t="shared" si="10"/>
        <v>0.30620600501354717</v>
      </c>
      <c r="M75" s="2">
        <f t="shared" si="11"/>
        <v>1.2661545417000651E-2</v>
      </c>
      <c r="N75" s="2">
        <f t="shared" si="12"/>
        <v>3.3202181737950829</v>
      </c>
      <c r="O75" s="2">
        <f t="shared" si="13"/>
        <v>-0.95550199674746938</v>
      </c>
      <c r="P75" s="2"/>
    </row>
    <row r="76" spans="1:16">
      <c r="A76" s="3">
        <v>36373</v>
      </c>
      <c r="B76" s="4">
        <v>0.33333333333333398</v>
      </c>
      <c r="C76" s="2">
        <v>213.33333333333334</v>
      </c>
      <c r="D76" s="2">
        <v>6.3250614077254239</v>
      </c>
      <c r="E76" s="8">
        <v>2.6024313298385406</v>
      </c>
      <c r="F76" s="7">
        <v>15</v>
      </c>
      <c r="G76" s="7">
        <v>0.9</v>
      </c>
      <c r="H76" s="7">
        <v>50</v>
      </c>
      <c r="I76" s="7">
        <f t="shared" si="7"/>
        <v>9.9999999999999978E-2</v>
      </c>
      <c r="J76" s="2">
        <f t="shared" si="8"/>
        <v>2.7954785640727997</v>
      </c>
      <c r="K76" s="2">
        <f t="shared" si="9"/>
        <v>0.36713005203993526</v>
      </c>
      <c r="L76" s="2">
        <f t="shared" si="10"/>
        <v>0.32544734490429172</v>
      </c>
      <c r="M76" s="2">
        <f t="shared" si="11"/>
        <v>1.2524460728920562E-2</v>
      </c>
      <c r="N76" s="2">
        <f t="shared" si="12"/>
        <v>3.5005804217459477</v>
      </c>
      <c r="O76" s="2">
        <f t="shared" si="13"/>
        <v>-0.8981490919074071</v>
      </c>
      <c r="P76" s="2"/>
    </row>
    <row r="77" spans="1:16">
      <c r="A77" s="3">
        <v>36373</v>
      </c>
      <c r="B77" s="4">
        <v>0.375</v>
      </c>
      <c r="C77" s="2">
        <v>213.375</v>
      </c>
      <c r="D77" s="2">
        <v>9.0264319590562661</v>
      </c>
      <c r="E77" s="8">
        <v>2.9880245552155476</v>
      </c>
      <c r="F77" s="7">
        <v>15</v>
      </c>
      <c r="G77" s="7">
        <v>0.9</v>
      </c>
      <c r="H77" s="7">
        <v>50</v>
      </c>
      <c r="I77" s="7">
        <f t="shared" si="7"/>
        <v>9.9999999999999978E-2</v>
      </c>
      <c r="J77" s="2">
        <f t="shared" si="8"/>
        <v>2.9473356925874348</v>
      </c>
      <c r="K77" s="2">
        <f t="shared" si="9"/>
        <v>0.52392763030184941</v>
      </c>
      <c r="L77" s="2">
        <f t="shared" si="10"/>
        <v>0.34312642851989789</v>
      </c>
      <c r="M77" s="2">
        <f t="shared" si="11"/>
        <v>1.7873532809561828E-2</v>
      </c>
      <c r="N77" s="2">
        <f t="shared" si="12"/>
        <v>3.8322632842187438</v>
      </c>
      <c r="O77" s="2">
        <f t="shared" si="13"/>
        <v>-0.8442387290031963</v>
      </c>
      <c r="P77" s="2"/>
    </row>
    <row r="78" spans="1:16">
      <c r="A78" s="3">
        <v>36373</v>
      </c>
      <c r="B78" s="4">
        <v>0.41666666666666702</v>
      </c>
      <c r="C78" s="2">
        <v>213.41666666666666</v>
      </c>
      <c r="D78" s="2">
        <v>15.005609341953489</v>
      </c>
      <c r="E78" s="8">
        <v>3.7093662154395477</v>
      </c>
      <c r="F78" s="7">
        <v>15</v>
      </c>
      <c r="G78" s="7">
        <v>0.9</v>
      </c>
      <c r="H78" s="7">
        <v>50</v>
      </c>
      <c r="I78" s="7">
        <f t="shared" si="7"/>
        <v>9.9999999999999978E-2</v>
      </c>
      <c r="J78" s="2">
        <f t="shared" si="8"/>
        <v>3.2265981637801588</v>
      </c>
      <c r="K78" s="2">
        <f t="shared" si="9"/>
        <v>0.87098128911027228</v>
      </c>
      <c r="L78" s="2">
        <f t="shared" si="10"/>
        <v>0.37563793869534007</v>
      </c>
      <c r="M78" s="2">
        <f t="shared" si="11"/>
        <v>2.9713097281122629E-2</v>
      </c>
      <c r="N78" s="2">
        <f t="shared" si="12"/>
        <v>4.5029304888668946</v>
      </c>
      <c r="O78" s="2">
        <f t="shared" si="13"/>
        <v>-0.79356427342734692</v>
      </c>
      <c r="P78" s="2"/>
    </row>
    <row r="79" spans="1:16">
      <c r="A79" s="3">
        <v>36373</v>
      </c>
      <c r="B79" s="4">
        <v>0.45833333333333398</v>
      </c>
      <c r="C79" s="2">
        <v>213.45833333333334</v>
      </c>
      <c r="D79" s="2">
        <v>13.90104031937004</v>
      </c>
      <c r="E79" s="8">
        <v>4.3211096937717448</v>
      </c>
      <c r="F79" s="7">
        <v>15</v>
      </c>
      <c r="G79" s="7">
        <v>0.9</v>
      </c>
      <c r="H79" s="7">
        <v>50</v>
      </c>
      <c r="I79" s="7">
        <f t="shared" si="7"/>
        <v>9.9999999999999978E-2</v>
      </c>
      <c r="J79" s="2">
        <f t="shared" si="8"/>
        <v>3.7912706329021355</v>
      </c>
      <c r="K79" s="2">
        <f t="shared" si="9"/>
        <v>0.80686800125389513</v>
      </c>
      <c r="L79" s="2">
        <f t="shared" si="10"/>
        <v>0.4413766491179868</v>
      </c>
      <c r="M79" s="2">
        <f t="shared" si="11"/>
        <v>2.7525904073981339E-2</v>
      </c>
      <c r="N79" s="2">
        <f t="shared" si="12"/>
        <v>5.067041187347999</v>
      </c>
      <c r="O79" s="2">
        <f t="shared" si="13"/>
        <v>-0.74593149357625421</v>
      </c>
      <c r="P79" s="2"/>
    </row>
    <row r="80" spans="1:16">
      <c r="A80" s="3">
        <v>36373</v>
      </c>
      <c r="B80" s="4">
        <v>0.5</v>
      </c>
      <c r="C80" s="2">
        <v>213.5</v>
      </c>
      <c r="D80" s="2">
        <v>12.882489966165048</v>
      </c>
      <c r="E80" s="8">
        <v>4.8349966659953472</v>
      </c>
      <c r="F80" s="7">
        <v>15</v>
      </c>
      <c r="G80" s="7">
        <v>0.9</v>
      </c>
      <c r="H80" s="7">
        <v>50</v>
      </c>
      <c r="I80" s="7">
        <f t="shared" si="7"/>
        <v>9.9999999999999978E-2</v>
      </c>
      <c r="J80" s="2">
        <f t="shared" si="8"/>
        <v>4.2662271817862596</v>
      </c>
      <c r="K80" s="2">
        <f t="shared" si="9"/>
        <v>0.74774755639612467</v>
      </c>
      <c r="L80" s="2">
        <f t="shared" si="10"/>
        <v>0.49667070494291937</v>
      </c>
      <c r="M80" s="2">
        <f t="shared" si="11"/>
        <v>2.5509039244248154E-2</v>
      </c>
      <c r="N80" s="2">
        <f t="shared" si="12"/>
        <v>5.5361544823695512</v>
      </c>
      <c r="O80" s="2">
        <f t="shared" si="13"/>
        <v>-0.70115781637420405</v>
      </c>
      <c r="P80" s="2"/>
    </row>
    <row r="81" spans="1:16">
      <c r="A81" s="3">
        <v>36373</v>
      </c>
      <c r="B81" s="4">
        <v>0.54166666666666696</v>
      </c>
      <c r="C81" s="2">
        <v>213.54166666666666</v>
      </c>
      <c r="D81" s="2">
        <v>11.344145788360438</v>
      </c>
      <c r="E81" s="8">
        <v>5.2257008314241578</v>
      </c>
      <c r="F81" s="7">
        <v>15</v>
      </c>
      <c r="G81" s="7">
        <v>0.9</v>
      </c>
      <c r="H81" s="7">
        <v>50</v>
      </c>
      <c r="I81" s="7">
        <f t="shared" si="7"/>
        <v>9.9999999999999978E-2</v>
      </c>
      <c r="J81" s="2">
        <f t="shared" si="8"/>
        <v>4.6612000696237343</v>
      </c>
      <c r="K81" s="2">
        <f t="shared" si="9"/>
        <v>0.65845634771901584</v>
      </c>
      <c r="L81" s="2">
        <f t="shared" si="10"/>
        <v>0.5426531278839879</v>
      </c>
      <c r="M81" s="2">
        <f t="shared" si="11"/>
        <v>2.2462913681112147E-2</v>
      </c>
      <c r="N81" s="2">
        <f t="shared" si="12"/>
        <v>5.8847724589078503</v>
      </c>
      <c r="O81" s="2">
        <f t="shared" si="13"/>
        <v>-0.65907162748369252</v>
      </c>
      <c r="P81" s="2"/>
    </row>
    <row r="82" spans="1:16">
      <c r="A82" s="3">
        <v>36373</v>
      </c>
      <c r="B82" s="4">
        <v>0.58333333333333404</v>
      </c>
      <c r="C82" s="2">
        <v>213.58333333333334</v>
      </c>
      <c r="D82" s="2">
        <v>12.883121509368324</v>
      </c>
      <c r="E82" s="8">
        <v>5.6853286720329832</v>
      </c>
      <c r="F82" s="7">
        <v>15</v>
      </c>
      <c r="G82" s="7">
        <v>0.9</v>
      </c>
      <c r="H82" s="7">
        <v>50</v>
      </c>
      <c r="I82" s="7">
        <f t="shared" si="7"/>
        <v>9.9999999999999978E-2</v>
      </c>
      <c r="J82" s="2">
        <f t="shared" si="8"/>
        <v>4.9547211665669844</v>
      </c>
      <c r="K82" s="2">
        <f t="shared" si="9"/>
        <v>0.74778421350886048</v>
      </c>
      <c r="L82" s="2">
        <f t="shared" si="10"/>
        <v>0.57682461569336052</v>
      </c>
      <c r="M82" s="2">
        <f t="shared" si="11"/>
        <v>2.5510289783577052E-2</v>
      </c>
      <c r="N82" s="2">
        <f t="shared" si="12"/>
        <v>6.3048402855527828</v>
      </c>
      <c r="O82" s="2">
        <f t="shared" si="13"/>
        <v>-0.61951161351979955</v>
      </c>
      <c r="P82" s="2"/>
    </row>
    <row r="83" spans="1:16">
      <c r="A83" s="3">
        <v>36373</v>
      </c>
      <c r="B83" s="4">
        <v>0.625</v>
      </c>
      <c r="C83" s="2">
        <v>213.625</v>
      </c>
      <c r="D83" s="2">
        <v>15.435703750128152</v>
      </c>
      <c r="E83" s="8">
        <v>6.2705836855363266</v>
      </c>
      <c r="F83" s="7">
        <v>15</v>
      </c>
      <c r="G83" s="7">
        <v>0.9</v>
      </c>
      <c r="H83" s="7">
        <v>50</v>
      </c>
      <c r="I83" s="7">
        <f t="shared" si="7"/>
        <v>9.9999999999999978E-2</v>
      </c>
      <c r="J83" s="2">
        <f t="shared" si="8"/>
        <v>5.3083999139790308</v>
      </c>
      <c r="K83" s="2">
        <f t="shared" si="9"/>
        <v>0.89594556570407569</v>
      </c>
      <c r="L83" s="2">
        <f t="shared" si="10"/>
        <v>0.61799960833098211</v>
      </c>
      <c r="M83" s="2">
        <f t="shared" si="11"/>
        <v>3.0564741269643057E-2</v>
      </c>
      <c r="N83" s="2">
        <f t="shared" si="12"/>
        <v>6.8529098292837318</v>
      </c>
      <c r="O83" s="2">
        <f t="shared" si="13"/>
        <v>-0.58232614374740521</v>
      </c>
      <c r="P83" s="2"/>
    </row>
    <row r="84" spans="1:16">
      <c r="A84" s="3">
        <v>36373</v>
      </c>
      <c r="B84" s="4">
        <v>0.66666666666666696</v>
      </c>
      <c r="C84" s="2">
        <v>213.66666666666666</v>
      </c>
      <c r="D84" s="2">
        <v>12.0685404176023</v>
      </c>
      <c r="E84" s="8">
        <v>6.6185993483532668</v>
      </c>
      <c r="F84" s="7">
        <v>15</v>
      </c>
      <c r="G84" s="7">
        <v>0.9</v>
      </c>
      <c r="H84" s="7">
        <v>50</v>
      </c>
      <c r="I84" s="7">
        <f t="shared" si="7"/>
        <v>9.9999999999999978E-2</v>
      </c>
      <c r="J84" s="2">
        <f t="shared" si="8"/>
        <v>5.7698505117780865</v>
      </c>
      <c r="K84" s="2">
        <f t="shared" si="9"/>
        <v>0.70050290201905596</v>
      </c>
      <c r="L84" s="2">
        <f t="shared" si="10"/>
        <v>0.67172131229547349</v>
      </c>
      <c r="M84" s="2">
        <f t="shared" si="11"/>
        <v>2.3897311151957149E-2</v>
      </c>
      <c r="N84" s="2">
        <f t="shared" si="12"/>
        <v>7.1659720372445737</v>
      </c>
      <c r="O84" s="2">
        <f t="shared" si="13"/>
        <v>-0.54737268889130686</v>
      </c>
      <c r="P84" s="2"/>
    </row>
    <row r="85" spans="1:16">
      <c r="A85" s="3">
        <v>36373</v>
      </c>
      <c r="B85" s="4">
        <v>0.70833333333333404</v>
      </c>
      <c r="C85" s="2">
        <v>213.70833333333334</v>
      </c>
      <c r="D85" s="2">
        <v>5.0447540471940027</v>
      </c>
      <c r="E85" s="8">
        <v>6.5241311001469544</v>
      </c>
      <c r="F85" s="7">
        <v>15</v>
      </c>
      <c r="G85" s="7">
        <v>0.9</v>
      </c>
      <c r="H85" s="7">
        <v>50</v>
      </c>
      <c r="I85" s="7">
        <f t="shared" si="7"/>
        <v>9.9999999999999978E-2</v>
      </c>
      <c r="J85" s="2">
        <f t="shared" si="8"/>
        <v>6.0334352058451959</v>
      </c>
      <c r="K85" s="2">
        <f t="shared" si="9"/>
        <v>0.29281625844974063</v>
      </c>
      <c r="L85" s="2">
        <f t="shared" si="10"/>
        <v>0.70240762838604365</v>
      </c>
      <c r="M85" s="2">
        <f t="shared" si="11"/>
        <v>9.9892822975557044E-3</v>
      </c>
      <c r="N85" s="2">
        <f t="shared" si="12"/>
        <v>7.0386483749785365</v>
      </c>
      <c r="O85" s="2">
        <f t="shared" si="13"/>
        <v>-0.51451727483158205</v>
      </c>
      <c r="P85" s="2"/>
    </row>
    <row r="86" spans="1:16">
      <c r="A86" s="3">
        <v>36373</v>
      </c>
      <c r="B86" s="4">
        <v>0.75</v>
      </c>
      <c r="C86" s="2">
        <v>213.75</v>
      </c>
      <c r="D86" s="2">
        <v>0</v>
      </c>
      <c r="E86" s="8">
        <v>6.0259350977277775</v>
      </c>
      <c r="F86" s="7">
        <v>15</v>
      </c>
      <c r="G86" s="7">
        <v>0.9</v>
      </c>
      <c r="H86" s="7">
        <v>50</v>
      </c>
      <c r="I86" s="7">
        <f t="shared" si="7"/>
        <v>9.9999999999999978E-2</v>
      </c>
      <c r="J86" s="2">
        <f t="shared" si="8"/>
        <v>5.9262342479764802</v>
      </c>
      <c r="K86" s="2">
        <f t="shared" si="9"/>
        <v>0</v>
      </c>
      <c r="L86" s="2">
        <f t="shared" si="10"/>
        <v>0.68992737990267083</v>
      </c>
      <c r="M86" s="2">
        <f t="shared" si="11"/>
        <v>0</v>
      </c>
      <c r="N86" s="2">
        <f t="shared" si="12"/>
        <v>6.6161616278791513</v>
      </c>
      <c r="O86" s="2">
        <f t="shared" si="13"/>
        <v>-0.59022653015137383</v>
      </c>
      <c r="P86" s="2"/>
    </row>
    <row r="87" spans="1:16">
      <c r="A87" s="3">
        <v>36373</v>
      </c>
      <c r="B87" s="4">
        <v>0.79166666666666696</v>
      </c>
      <c r="C87" s="2">
        <v>213.79166666666666</v>
      </c>
      <c r="D87" s="2">
        <v>0</v>
      </c>
      <c r="E87" s="8">
        <v>5.5013745172512198</v>
      </c>
      <c r="F87" s="7">
        <v>15</v>
      </c>
      <c r="G87" s="7">
        <v>0.9</v>
      </c>
      <c r="H87" s="7">
        <v>50</v>
      </c>
      <c r="I87" s="7">
        <f t="shared" si="7"/>
        <v>9.9999999999999978E-2</v>
      </c>
      <c r="J87" s="2">
        <f t="shared" si="8"/>
        <v>5.5705188752811949</v>
      </c>
      <c r="K87" s="2">
        <f t="shared" si="9"/>
        <v>0</v>
      </c>
      <c r="L87" s="2">
        <f t="shared" si="10"/>
        <v>0.64851528500302047</v>
      </c>
      <c r="M87" s="2">
        <f t="shared" si="11"/>
        <v>0</v>
      </c>
      <c r="N87" s="2">
        <f t="shared" si="12"/>
        <v>6.219034160284215</v>
      </c>
      <c r="O87" s="2">
        <f t="shared" si="13"/>
        <v>-0.71765964303299512</v>
      </c>
      <c r="P87" s="2"/>
    </row>
    <row r="88" spans="1:16">
      <c r="A88" s="3">
        <v>36373</v>
      </c>
      <c r="B88" s="4">
        <v>0.83333333333333404</v>
      </c>
      <c r="C88" s="2">
        <v>213.83333333333334</v>
      </c>
      <c r="D88" s="2">
        <v>0</v>
      </c>
      <c r="E88" s="8">
        <v>5.0549880390336046</v>
      </c>
      <c r="F88" s="7">
        <v>15</v>
      </c>
      <c r="G88" s="7">
        <v>0.9</v>
      </c>
      <c r="H88" s="7">
        <v>50</v>
      </c>
      <c r="I88" s="7">
        <f t="shared" si="7"/>
        <v>9.9999999999999978E-2</v>
      </c>
      <c r="J88" s="2">
        <f t="shared" si="8"/>
        <v>5.2361549073865126</v>
      </c>
      <c r="K88" s="2">
        <f t="shared" si="9"/>
        <v>0</v>
      </c>
      <c r="L88" s="2">
        <f t="shared" si="10"/>
        <v>0.60958890331599769</v>
      </c>
      <c r="M88" s="2">
        <f t="shared" si="11"/>
        <v>0</v>
      </c>
      <c r="N88" s="2">
        <f t="shared" si="12"/>
        <v>5.8457438107025101</v>
      </c>
      <c r="O88" s="2">
        <f t="shared" si="13"/>
        <v>-0.79075577166890554</v>
      </c>
      <c r="P88" s="2"/>
    </row>
    <row r="89" spans="1:16">
      <c r="A89" s="3">
        <v>36373</v>
      </c>
      <c r="B89" s="4">
        <v>0.875</v>
      </c>
      <c r="C89" s="2">
        <v>213.875</v>
      </c>
      <c r="D89" s="2">
        <v>0</v>
      </c>
      <c r="E89" s="8">
        <v>4.4868727563674558</v>
      </c>
      <c r="F89" s="7">
        <v>15</v>
      </c>
      <c r="G89" s="7">
        <v>0.9</v>
      </c>
      <c r="H89" s="7">
        <v>50</v>
      </c>
      <c r="I89" s="7">
        <f t="shared" si="7"/>
        <v>9.9999999999999978E-2</v>
      </c>
      <c r="J89" s="2">
        <f t="shared" si="8"/>
        <v>4.9218607508557914</v>
      </c>
      <c r="K89" s="2">
        <f t="shared" si="9"/>
        <v>0</v>
      </c>
      <c r="L89" s="2">
        <f t="shared" si="10"/>
        <v>0.57299903277417741</v>
      </c>
      <c r="M89" s="2">
        <f t="shared" si="11"/>
        <v>0</v>
      </c>
      <c r="N89" s="2">
        <f t="shared" si="12"/>
        <v>5.4948597836299689</v>
      </c>
      <c r="O89" s="2">
        <f t="shared" si="13"/>
        <v>-1.0079870272625131</v>
      </c>
      <c r="P89" s="2"/>
    </row>
    <row r="90" spans="1:16">
      <c r="A90" s="3">
        <v>36373</v>
      </c>
      <c r="B90" s="4">
        <v>0.91666666666666696</v>
      </c>
      <c r="C90" s="2">
        <v>213.91666666666666</v>
      </c>
      <c r="D90" s="2">
        <v>0</v>
      </c>
      <c r="E90" s="8">
        <v>3.9748401227371923</v>
      </c>
      <c r="F90" s="7">
        <v>15</v>
      </c>
      <c r="G90" s="7">
        <v>0.9</v>
      </c>
      <c r="H90" s="7">
        <v>50</v>
      </c>
      <c r="I90" s="7">
        <f t="shared" si="7"/>
        <v>9.9999999999999978E-2</v>
      </c>
      <c r="J90" s="2">
        <f t="shared" si="8"/>
        <v>4.6264317384196438</v>
      </c>
      <c r="K90" s="2">
        <f t="shared" si="9"/>
        <v>0</v>
      </c>
      <c r="L90" s="2">
        <f t="shared" si="10"/>
        <v>0.53860542699207381</v>
      </c>
      <c r="M90" s="2">
        <f t="shared" si="11"/>
        <v>0</v>
      </c>
      <c r="N90" s="2">
        <f t="shared" si="12"/>
        <v>5.165037165411718</v>
      </c>
      <c r="O90" s="2">
        <f t="shared" si="13"/>
        <v>-1.1901970426745256</v>
      </c>
      <c r="P90" s="2"/>
    </row>
    <row r="91" spans="1:16">
      <c r="A91" s="3">
        <v>36373</v>
      </c>
      <c r="B91" s="4">
        <v>0.95833333333333404</v>
      </c>
      <c r="C91" s="2">
        <v>213.95833333333334</v>
      </c>
      <c r="D91" s="2">
        <v>0</v>
      </c>
      <c r="E91" s="8">
        <v>3.5546094165252238</v>
      </c>
      <c r="F91" s="7">
        <v>15</v>
      </c>
      <c r="G91" s="7">
        <v>0.9</v>
      </c>
      <c r="H91" s="7">
        <v>50</v>
      </c>
      <c r="I91" s="7">
        <f t="shared" si="7"/>
        <v>9.9999999999999978E-2</v>
      </c>
      <c r="J91" s="2">
        <f t="shared" si="8"/>
        <v>4.3487355115715127</v>
      </c>
      <c r="K91" s="2">
        <f t="shared" si="9"/>
        <v>0</v>
      </c>
      <c r="L91" s="2">
        <f t="shared" si="10"/>
        <v>0.50627625771166485</v>
      </c>
      <c r="M91" s="2">
        <f t="shared" si="11"/>
        <v>0</v>
      </c>
      <c r="N91" s="2">
        <f t="shared" si="12"/>
        <v>4.8550117692831778</v>
      </c>
      <c r="O91" s="2">
        <f t="shared" si="13"/>
        <v>-1.300402352757954</v>
      </c>
      <c r="P91" s="2"/>
    </row>
    <row r="92" spans="1:16">
      <c r="A92" s="3">
        <v>36374</v>
      </c>
      <c r="B92" s="4">
        <v>0</v>
      </c>
      <c r="C92" s="2">
        <v>214</v>
      </c>
      <c r="D92" s="2">
        <v>0</v>
      </c>
      <c r="E92" s="8">
        <v>3.1346070438167009</v>
      </c>
      <c r="F92" s="7">
        <v>15</v>
      </c>
      <c r="G92" s="7">
        <v>0.9</v>
      </c>
      <c r="H92" s="7">
        <v>50</v>
      </c>
      <c r="I92" s="7">
        <f t="shared" si="7"/>
        <v>9.9999999999999978E-2</v>
      </c>
      <c r="J92" s="2">
        <f t="shared" si="8"/>
        <v>4.0877076803176138</v>
      </c>
      <c r="K92" s="2">
        <f t="shared" si="9"/>
        <v>0</v>
      </c>
      <c r="L92" s="2">
        <f t="shared" si="10"/>
        <v>0.47588760951400522</v>
      </c>
      <c r="M92" s="2">
        <f t="shared" si="11"/>
        <v>0</v>
      </c>
      <c r="N92" s="2">
        <f t="shared" si="12"/>
        <v>4.5635952898316194</v>
      </c>
      <c r="O92" s="2">
        <f t="shared" si="13"/>
        <v>-1.4289882460149186</v>
      </c>
      <c r="P92" s="2"/>
    </row>
    <row r="93" spans="1:16">
      <c r="A93" s="3">
        <v>36374</v>
      </c>
      <c r="B93" s="4">
        <v>4.1666666666666664E-2</v>
      </c>
      <c r="C93" s="2">
        <v>214.04166666666666</v>
      </c>
      <c r="D93" s="2">
        <v>0</v>
      </c>
      <c r="E93" s="8">
        <v>2.7673096068967356</v>
      </c>
      <c r="F93" s="7">
        <v>15</v>
      </c>
      <c r="G93" s="7">
        <v>0.9</v>
      </c>
      <c r="H93" s="7">
        <v>50</v>
      </c>
      <c r="I93" s="7">
        <f t="shared" si="7"/>
        <v>9.9999999999999978E-2</v>
      </c>
      <c r="J93" s="2">
        <f t="shared" si="8"/>
        <v>3.8423477434453832</v>
      </c>
      <c r="K93" s="2">
        <f t="shared" si="9"/>
        <v>0</v>
      </c>
      <c r="L93" s="2">
        <f t="shared" si="10"/>
        <v>0.44732300486019094</v>
      </c>
      <c r="M93" s="2">
        <f t="shared" si="11"/>
        <v>0</v>
      </c>
      <c r="N93" s="2">
        <f t="shared" si="12"/>
        <v>4.289670748305574</v>
      </c>
      <c r="O93" s="2">
        <f t="shared" si="13"/>
        <v>-1.5223611414088385</v>
      </c>
      <c r="P93" s="2"/>
    </row>
    <row r="94" spans="1:16">
      <c r="A94" s="3">
        <v>36374</v>
      </c>
      <c r="B94" s="4">
        <v>8.3333333333333329E-2</v>
      </c>
      <c r="C94" s="2">
        <v>214.08333333333334</v>
      </c>
      <c r="D94" s="2">
        <v>0</v>
      </c>
      <c r="E94" s="8">
        <v>2.5177262088924524</v>
      </c>
      <c r="F94" s="7">
        <v>15</v>
      </c>
      <c r="G94" s="7">
        <v>0.9</v>
      </c>
      <c r="H94" s="7">
        <v>50</v>
      </c>
      <c r="I94" s="7">
        <f t="shared" si="7"/>
        <v>9.9999999999999978E-2</v>
      </c>
      <c r="J94" s="2">
        <f t="shared" si="8"/>
        <v>3.6117152536731041</v>
      </c>
      <c r="K94" s="2">
        <f t="shared" si="9"/>
        <v>0</v>
      </c>
      <c r="L94" s="2">
        <f t="shared" si="10"/>
        <v>0.42047295764119186</v>
      </c>
      <c r="M94" s="2">
        <f t="shared" si="11"/>
        <v>0</v>
      </c>
      <c r="N94" s="2">
        <f t="shared" si="12"/>
        <v>4.0321882113142955</v>
      </c>
      <c r="O94" s="2">
        <f t="shared" si="13"/>
        <v>-1.5144620024218431</v>
      </c>
      <c r="P94" s="2"/>
    </row>
    <row r="95" spans="1:16">
      <c r="A95" s="3">
        <v>36374</v>
      </c>
      <c r="B95" s="4">
        <v>0.125</v>
      </c>
      <c r="C95" s="2">
        <v>214.125</v>
      </c>
      <c r="D95" s="2">
        <v>0</v>
      </c>
      <c r="E95" s="8">
        <v>2.3647161770476135</v>
      </c>
      <c r="F95" s="7">
        <v>15</v>
      </c>
      <c r="G95" s="7">
        <v>0.9</v>
      </c>
      <c r="H95" s="7">
        <v>50</v>
      </c>
      <c r="I95" s="7">
        <f t="shared" si="7"/>
        <v>9.9999999999999978E-2</v>
      </c>
      <c r="J95" s="2">
        <f t="shared" si="8"/>
        <v>3.3949262129820017</v>
      </c>
      <c r="K95" s="2">
        <f t="shared" si="9"/>
        <v>0</v>
      </c>
      <c r="L95" s="2">
        <f t="shared" si="10"/>
        <v>0.39523455352534104</v>
      </c>
      <c r="M95" s="2">
        <f t="shared" si="11"/>
        <v>0</v>
      </c>
      <c r="N95" s="2">
        <f t="shared" si="12"/>
        <v>3.7901607665073427</v>
      </c>
      <c r="O95" s="2">
        <f t="shared" si="13"/>
        <v>-1.4254445894597292</v>
      </c>
      <c r="P95" s="2"/>
    </row>
    <row r="96" spans="1:16">
      <c r="A96" s="3">
        <v>36374</v>
      </c>
      <c r="B96" s="4">
        <v>0.16666666666666699</v>
      </c>
      <c r="C96" s="2">
        <v>214.16666666666666</v>
      </c>
      <c r="D96" s="2">
        <v>0.89378353670953448</v>
      </c>
      <c r="E96" s="8">
        <v>2.2764251425603792</v>
      </c>
      <c r="F96" s="7">
        <v>15</v>
      </c>
      <c r="G96" s="7">
        <v>0.9</v>
      </c>
      <c r="H96" s="7">
        <v>50</v>
      </c>
      <c r="I96" s="7">
        <f t="shared" si="7"/>
        <v>9.9999999999999978E-2</v>
      </c>
      <c r="J96" s="2">
        <f t="shared" si="8"/>
        <v>3.1911496843143685</v>
      </c>
      <c r="K96" s="2">
        <f t="shared" si="9"/>
        <v>5.1878515510351449E-2</v>
      </c>
      <c r="L96" s="2">
        <f t="shared" si="10"/>
        <v>0.37151105549498109</v>
      </c>
      <c r="M96" s="2">
        <f t="shared" si="11"/>
        <v>1.7698099803429197E-3</v>
      </c>
      <c r="N96" s="2">
        <f t="shared" si="12"/>
        <v>3.6163090653000438</v>
      </c>
      <c r="O96" s="2">
        <f t="shared" si="13"/>
        <v>-1.3398839227396646</v>
      </c>
      <c r="P96" s="2"/>
    </row>
    <row r="97" spans="1:16">
      <c r="A97" s="3">
        <v>36374</v>
      </c>
      <c r="B97" s="4">
        <v>0.20833333333333401</v>
      </c>
      <c r="C97" s="2">
        <v>214.20833333333334</v>
      </c>
      <c r="D97" s="2">
        <v>1.3194216512965864</v>
      </c>
      <c r="E97" s="8">
        <v>2.2189821122444875</v>
      </c>
      <c r="F97" s="7">
        <v>15</v>
      </c>
      <c r="G97" s="7">
        <v>0.9</v>
      </c>
      <c r="H97" s="7">
        <v>50</v>
      </c>
      <c r="I97" s="7">
        <f t="shared" si="7"/>
        <v>9.9999999999999978E-2</v>
      </c>
      <c r="J97" s="2">
        <f t="shared" si="8"/>
        <v>3.0447741515592166</v>
      </c>
      <c r="K97" s="2">
        <f t="shared" si="9"/>
        <v>7.6584132276010505E-2</v>
      </c>
      <c r="L97" s="2">
        <f t="shared" si="10"/>
        <v>0.35447013480742945</v>
      </c>
      <c r="M97" s="2">
        <f t="shared" si="11"/>
        <v>2.6126299163464154E-3</v>
      </c>
      <c r="N97" s="2">
        <f t="shared" si="12"/>
        <v>3.4784410485590027</v>
      </c>
      <c r="O97" s="2">
        <f t="shared" si="13"/>
        <v>-1.2594589363145152</v>
      </c>
      <c r="P97" s="2"/>
    </row>
    <row r="98" spans="1:16">
      <c r="A98" s="3">
        <v>36374</v>
      </c>
      <c r="B98" s="4">
        <v>0.25</v>
      </c>
      <c r="C98" s="2">
        <v>214.25</v>
      </c>
      <c r="D98" s="2">
        <v>1.7474288821701733</v>
      </c>
      <c r="E98" s="8">
        <v>2.1906776737152773</v>
      </c>
      <c r="F98" s="7">
        <v>15</v>
      </c>
      <c r="G98" s="7">
        <v>0.9</v>
      </c>
      <c r="H98" s="7">
        <v>50</v>
      </c>
      <c r="I98" s="7">
        <f t="shared" si="7"/>
        <v>9.9999999999999978E-2</v>
      </c>
      <c r="J98" s="2">
        <f t="shared" si="8"/>
        <v>2.9286953081528866</v>
      </c>
      <c r="K98" s="2">
        <f t="shared" si="9"/>
        <v>0.10142726134858597</v>
      </c>
      <c r="L98" s="2">
        <f t="shared" si="10"/>
        <v>0.34095633009732923</v>
      </c>
      <c r="M98" s="2">
        <f t="shared" si="11"/>
        <v>3.4601410169063079E-3</v>
      </c>
      <c r="N98" s="2">
        <f t="shared" si="12"/>
        <v>3.3745390406157081</v>
      </c>
      <c r="O98" s="2">
        <f t="shared" si="13"/>
        <v>-1.1838613669004308</v>
      </c>
      <c r="P98" s="2"/>
    </row>
    <row r="99" spans="1:16">
      <c r="A99" s="3">
        <v>36374</v>
      </c>
      <c r="B99" s="4">
        <v>0.29166666666666702</v>
      </c>
      <c r="C99" s="2">
        <v>214.29166666666666</v>
      </c>
      <c r="D99" s="2">
        <v>2.5045356833298507</v>
      </c>
      <c r="E99" s="8">
        <v>2.2095166385944616</v>
      </c>
      <c r="F99" s="7">
        <v>15</v>
      </c>
      <c r="G99" s="7">
        <v>0.9</v>
      </c>
      <c r="H99" s="7">
        <v>50</v>
      </c>
      <c r="I99" s="7">
        <f t="shared" si="7"/>
        <v>9.9999999999999978E-2</v>
      </c>
      <c r="J99" s="2">
        <f t="shared" si="8"/>
        <v>2.8412143593821</v>
      </c>
      <c r="K99" s="2">
        <f t="shared" si="9"/>
        <v>0.14537255158245552</v>
      </c>
      <c r="L99" s="2">
        <f t="shared" si="10"/>
        <v>0.33077186906333667</v>
      </c>
      <c r="M99" s="2">
        <f t="shared" si="11"/>
        <v>4.9593129280503332E-3</v>
      </c>
      <c r="N99" s="2">
        <f t="shared" si="12"/>
        <v>3.3223180929559426</v>
      </c>
      <c r="O99" s="2">
        <f t="shared" si="13"/>
        <v>-1.112801454361481</v>
      </c>
      <c r="P99" s="2"/>
    </row>
    <row r="100" spans="1:16">
      <c r="A100" s="3">
        <v>36374</v>
      </c>
      <c r="B100" s="4">
        <v>0.33333333333333398</v>
      </c>
      <c r="C100" s="2">
        <v>214.33333333333334</v>
      </c>
      <c r="D100" s="2">
        <v>3.0031397260651693</v>
      </c>
      <c r="E100" s="8">
        <v>2.2571529486906443</v>
      </c>
      <c r="F100" s="7">
        <v>15</v>
      </c>
      <c r="G100" s="7">
        <v>0.9</v>
      </c>
      <c r="H100" s="7">
        <v>50</v>
      </c>
      <c r="I100" s="7">
        <f t="shared" si="7"/>
        <v>9.9999999999999978E-2</v>
      </c>
      <c r="J100" s="2">
        <f t="shared" si="8"/>
        <v>2.797246604211487</v>
      </c>
      <c r="K100" s="2">
        <f t="shared" si="9"/>
        <v>0.17431338177473785</v>
      </c>
      <c r="L100" s="2">
        <f t="shared" si="10"/>
        <v>0.32565317870184435</v>
      </c>
      <c r="M100" s="2">
        <f t="shared" si="11"/>
        <v>5.9466150821277947E-3</v>
      </c>
      <c r="N100" s="2">
        <f t="shared" si="12"/>
        <v>3.3031597797701968</v>
      </c>
      <c r="O100" s="2">
        <f t="shared" si="13"/>
        <v>-1.0460068310795525</v>
      </c>
      <c r="P100" s="2"/>
    </row>
    <row r="101" spans="1:16">
      <c r="A101" s="3">
        <v>36374</v>
      </c>
      <c r="B101" s="4">
        <v>0.375</v>
      </c>
      <c r="C101" s="2">
        <v>214.375</v>
      </c>
      <c r="D101" s="2">
        <v>4.8851177712838716</v>
      </c>
      <c r="E101" s="8">
        <v>2.4148935048655948</v>
      </c>
      <c r="F101" s="7">
        <v>15</v>
      </c>
      <c r="G101" s="7">
        <v>0.9</v>
      </c>
      <c r="H101" s="7">
        <v>50</v>
      </c>
      <c r="I101" s="7">
        <f t="shared" si="7"/>
        <v>9.9999999999999978E-2</v>
      </c>
      <c r="J101" s="2">
        <f t="shared" si="8"/>
        <v>2.7811161419854677</v>
      </c>
      <c r="K101" s="2">
        <f t="shared" si="9"/>
        <v>0.28355037619114865</v>
      </c>
      <c r="L101" s="2">
        <f t="shared" si="10"/>
        <v>0.32377528338509803</v>
      </c>
      <c r="M101" s="2">
        <f t="shared" si="11"/>
        <v>9.6731812924167604E-3</v>
      </c>
      <c r="N101" s="2">
        <f t="shared" si="12"/>
        <v>3.398114982854131</v>
      </c>
      <c r="O101" s="2">
        <f t="shared" si="13"/>
        <v>-0.98322147798853621</v>
      </c>
      <c r="P101" s="2"/>
    </row>
    <row r="102" spans="1:16">
      <c r="A102" s="3">
        <v>36374</v>
      </c>
      <c r="B102" s="4">
        <v>0.41666666666666702</v>
      </c>
      <c r="C102" s="2">
        <v>214.41666666666666</v>
      </c>
      <c r="D102" s="2">
        <v>11.367492964707312</v>
      </c>
      <c r="E102" s="8">
        <v>2.9522629574039563</v>
      </c>
      <c r="F102" s="7">
        <v>15</v>
      </c>
      <c r="G102" s="7">
        <v>0.9</v>
      </c>
      <c r="H102" s="7">
        <v>50</v>
      </c>
      <c r="I102" s="7">
        <f t="shared" si="7"/>
        <v>9.9999999999999978E-2</v>
      </c>
      <c r="J102" s="2">
        <f t="shared" si="8"/>
        <v>2.8610642721605721</v>
      </c>
      <c r="K102" s="2">
        <f t="shared" si="9"/>
        <v>0.65981150453326343</v>
      </c>
      <c r="L102" s="2">
        <f t="shared" si="10"/>
        <v>0.33308277979374257</v>
      </c>
      <c r="M102" s="2">
        <f t="shared" si="11"/>
        <v>2.250914418773307E-2</v>
      </c>
      <c r="N102" s="2">
        <f t="shared" si="12"/>
        <v>3.8764677006753114</v>
      </c>
      <c r="O102" s="2">
        <f t="shared" si="13"/>
        <v>-0.92420474327135516</v>
      </c>
      <c r="P102" s="2"/>
    </row>
    <row r="103" spans="1:16">
      <c r="A103" s="3">
        <v>36374</v>
      </c>
      <c r="B103" s="4">
        <v>0.45833333333333398</v>
      </c>
      <c r="C103" s="2">
        <v>214.45833333333334</v>
      </c>
      <c r="D103" s="2">
        <v>15.089986446865982</v>
      </c>
      <c r="E103" s="8">
        <v>3.6808158046358299</v>
      </c>
      <c r="F103" s="7">
        <v>15</v>
      </c>
      <c r="G103" s="7">
        <v>0.9</v>
      </c>
      <c r="H103" s="7">
        <v>50</v>
      </c>
      <c r="I103" s="7">
        <f t="shared" si="7"/>
        <v>9.9999999999999978E-2</v>
      </c>
      <c r="J103" s="2">
        <f t="shared" si="8"/>
        <v>3.2638163501080872</v>
      </c>
      <c r="K103" s="2">
        <f t="shared" si="9"/>
        <v>0.87587884961137141</v>
      </c>
      <c r="L103" s="2">
        <f t="shared" si="10"/>
        <v>0.37997084973184275</v>
      </c>
      <c r="M103" s="2">
        <f t="shared" si="11"/>
        <v>2.9880175143102879E-2</v>
      </c>
      <c r="N103" s="2">
        <f t="shared" si="12"/>
        <v>4.5495462245944038</v>
      </c>
      <c r="O103" s="2">
        <f t="shared" si="13"/>
        <v>-0.86873041995857392</v>
      </c>
      <c r="P103" s="2"/>
    </row>
    <row r="104" spans="1:16">
      <c r="A104" s="3">
        <v>36374</v>
      </c>
      <c r="B104" s="4">
        <v>0.5</v>
      </c>
      <c r="C104" s="2">
        <v>214.5</v>
      </c>
      <c r="D104" s="2">
        <v>12.467689083207242</v>
      </c>
      <c r="E104" s="8">
        <v>4.208237734368109</v>
      </c>
      <c r="F104" s="7">
        <v>15</v>
      </c>
      <c r="G104" s="7">
        <v>0.9</v>
      </c>
      <c r="H104" s="7">
        <v>50</v>
      </c>
      <c r="I104" s="7">
        <f t="shared" ref="I104:I167" si="14">1-G104</f>
        <v>9.9999999999999978E-2</v>
      </c>
      <c r="J104" s="2">
        <f t="shared" ref="J104:J167" si="15">(N103*G104)*EXP(-1/F104)</f>
        <v>3.8305190446490611</v>
      </c>
      <c r="K104" s="2">
        <f t="shared" ref="K104:K167" si="16">(D104*G104)*(1-EXP(-1/F104))</f>
        <v>0.72367097279797821</v>
      </c>
      <c r="L104" s="2">
        <f t="shared" ref="L104:L167" si="17">(N103*I104)*EXP(-1/H104)</f>
        <v>0.44594591734951911</v>
      </c>
      <c r="M104" s="2">
        <f t="shared" ref="M104:M167" si="18">(D104*I104)*(1-EXP(-1/H104))</f>
        <v>2.4687678464638763E-2</v>
      </c>
      <c r="N104" s="2">
        <f t="shared" ref="N104:N167" si="19">SUM(J104:M104)</f>
        <v>5.024823613261197</v>
      </c>
      <c r="O104" s="2">
        <f t="shared" si="13"/>
        <v>-0.81658587889308798</v>
      </c>
      <c r="P104" s="2"/>
    </row>
    <row r="105" spans="1:16">
      <c r="A105" s="3">
        <v>36374</v>
      </c>
      <c r="B105" s="4">
        <v>0.54166666666666696</v>
      </c>
      <c r="C105" s="2">
        <v>214.54166666666666</v>
      </c>
      <c r="D105" s="2">
        <v>16.464747461683682</v>
      </c>
      <c r="E105" s="8">
        <v>4.9439205884645565</v>
      </c>
      <c r="F105" s="7">
        <v>15</v>
      </c>
      <c r="G105" s="7">
        <v>0.9</v>
      </c>
      <c r="H105" s="7">
        <v>50</v>
      </c>
      <c r="I105" s="7">
        <f t="shared" si="14"/>
        <v>9.9999999999999978E-2</v>
      </c>
      <c r="J105" s="2">
        <f t="shared" si="15"/>
        <v>4.2306818298818962</v>
      </c>
      <c r="K105" s="2">
        <f t="shared" si="16"/>
        <v>0.95567508404729906</v>
      </c>
      <c r="L105" s="2">
        <f t="shared" si="17"/>
        <v>0.49253254393190804</v>
      </c>
      <c r="M105" s="2">
        <f t="shared" si="18"/>
        <v>3.2602384341057077E-2</v>
      </c>
      <c r="N105" s="2">
        <f t="shared" si="19"/>
        <v>5.711491842202161</v>
      </c>
      <c r="O105" s="2">
        <f t="shared" si="13"/>
        <v>-0.76757125373760449</v>
      </c>
      <c r="P105" s="2"/>
    </row>
    <row r="106" spans="1:16">
      <c r="A106" s="3">
        <v>36374</v>
      </c>
      <c r="B106" s="4">
        <v>0.58333333333333404</v>
      </c>
      <c r="C106" s="2">
        <v>214.58333333333334</v>
      </c>
      <c r="D106" s="2">
        <v>17.295812898538024</v>
      </c>
      <c r="E106" s="8">
        <v>5.6853286720329832</v>
      </c>
      <c r="F106" s="7">
        <v>15</v>
      </c>
      <c r="G106" s="7">
        <v>0.9</v>
      </c>
      <c r="H106" s="7">
        <v>50</v>
      </c>
      <c r="I106" s="7">
        <f t="shared" si="14"/>
        <v>9.9999999999999978E-2</v>
      </c>
      <c r="J106" s="2">
        <f t="shared" si="15"/>
        <v>4.8088264619981018</v>
      </c>
      <c r="K106" s="2">
        <f t="shared" si="16"/>
        <v>1.003913208140176</v>
      </c>
      <c r="L106" s="2">
        <f t="shared" si="17"/>
        <v>0.55983967263289125</v>
      </c>
      <c r="M106" s="2">
        <f t="shared" si="18"/>
        <v>3.4248004162918774E-2</v>
      </c>
      <c r="N106" s="2">
        <f t="shared" si="19"/>
        <v>6.4068273469340875</v>
      </c>
      <c r="O106" s="2">
        <f t="shared" si="13"/>
        <v>-0.72149867490110431</v>
      </c>
      <c r="P106" s="2"/>
    </row>
    <row r="107" spans="1:16">
      <c r="A107" s="3">
        <v>36374</v>
      </c>
      <c r="B107" s="4">
        <v>0.625</v>
      </c>
      <c r="C107" s="2">
        <v>214.625</v>
      </c>
      <c r="D107" s="2">
        <v>10.634301025053388</v>
      </c>
      <c r="E107" s="8">
        <v>5.9823850271060923</v>
      </c>
      <c r="F107" s="7">
        <v>15</v>
      </c>
      <c r="G107" s="7">
        <v>0.9</v>
      </c>
      <c r="H107" s="7">
        <v>50</v>
      </c>
      <c r="I107" s="7">
        <f t="shared" si="14"/>
        <v>9.9999999999999978E-2</v>
      </c>
      <c r="J107" s="2">
        <f t="shared" si="15"/>
        <v>5.3942685614535844</v>
      </c>
      <c r="K107" s="2">
        <f t="shared" si="16"/>
        <v>0.6172543216683456</v>
      </c>
      <c r="L107" s="2">
        <f t="shared" si="17"/>
        <v>0.62799636655702296</v>
      </c>
      <c r="M107" s="2">
        <f t="shared" si="18"/>
        <v>2.1057326875138959E-2</v>
      </c>
      <c r="N107" s="2">
        <f t="shared" si="19"/>
        <v>6.6605765765540923</v>
      </c>
      <c r="O107" s="2">
        <f t="shared" si="13"/>
        <v>-0.67819154944799998</v>
      </c>
      <c r="P107" s="2"/>
    </row>
    <row r="108" spans="1:16">
      <c r="A108" s="3">
        <v>36374</v>
      </c>
      <c r="B108" s="4">
        <v>0.66666666666666696</v>
      </c>
      <c r="C108" s="2">
        <v>214.66666666666666</v>
      </c>
      <c r="D108" s="2">
        <v>6.3445689603643052</v>
      </c>
      <c r="E108" s="8">
        <v>6.0041246997906779</v>
      </c>
      <c r="F108" s="7">
        <v>15</v>
      </c>
      <c r="G108" s="7">
        <v>0.9</v>
      </c>
      <c r="H108" s="7">
        <v>50</v>
      </c>
      <c r="I108" s="7">
        <f t="shared" si="14"/>
        <v>9.9999999999999978E-2</v>
      </c>
      <c r="J108" s="2">
        <f t="shared" si="15"/>
        <v>5.6079143205339008</v>
      </c>
      <c r="K108" s="2">
        <f t="shared" si="16"/>
        <v>0.36826234283583759</v>
      </c>
      <c r="L108" s="2">
        <f t="shared" si="17"/>
        <v>0.65286883237963689</v>
      </c>
      <c r="M108" s="2">
        <f t="shared" si="18"/>
        <v>1.2563088271199377E-2</v>
      </c>
      <c r="N108" s="2">
        <f t="shared" si="19"/>
        <v>6.6416085840205747</v>
      </c>
      <c r="O108" s="2">
        <f t="shared" si="13"/>
        <v>-0.63748388422989688</v>
      </c>
      <c r="P108" s="2"/>
    </row>
    <row r="109" spans="1:16">
      <c r="A109" s="3">
        <v>36374</v>
      </c>
      <c r="B109" s="4">
        <v>0.70833333333333404</v>
      </c>
      <c r="C109" s="2">
        <v>214.70833333333334</v>
      </c>
      <c r="D109" s="2">
        <v>0</v>
      </c>
      <c r="E109" s="8">
        <v>5.6234121765093468</v>
      </c>
      <c r="F109" s="7">
        <v>15</v>
      </c>
      <c r="G109" s="7">
        <v>0.9</v>
      </c>
      <c r="H109" s="7">
        <v>50</v>
      </c>
      <c r="I109" s="7">
        <f t="shared" si="14"/>
        <v>9.9999999999999978E-2</v>
      </c>
      <c r="J109" s="2">
        <f t="shared" si="15"/>
        <v>5.5919440999774794</v>
      </c>
      <c r="K109" s="2">
        <f t="shared" si="16"/>
        <v>0</v>
      </c>
      <c r="L109" s="2">
        <f t="shared" si="17"/>
        <v>0.65100959226797228</v>
      </c>
      <c r="M109" s="2">
        <f t="shared" si="18"/>
        <v>0</v>
      </c>
      <c r="N109" s="2">
        <f t="shared" si="19"/>
        <v>6.242953692245452</v>
      </c>
      <c r="O109" s="2">
        <f t="shared" si="13"/>
        <v>-0.61954151573610527</v>
      </c>
      <c r="P109" s="2"/>
    </row>
    <row r="110" spans="1:16">
      <c r="A110" s="3">
        <v>36374</v>
      </c>
      <c r="B110" s="4">
        <v>0.75</v>
      </c>
      <c r="C110" s="2">
        <v>214.75</v>
      </c>
      <c r="D110" s="2">
        <v>0</v>
      </c>
      <c r="E110" s="8">
        <v>4.9622818450747808</v>
      </c>
      <c r="F110" s="7">
        <v>15</v>
      </c>
      <c r="G110" s="7">
        <v>0.9</v>
      </c>
      <c r="H110" s="7">
        <v>50</v>
      </c>
      <c r="I110" s="7">
        <f t="shared" si="14"/>
        <v>9.9999999999999978E-2</v>
      </c>
      <c r="J110" s="2">
        <f t="shared" si="15"/>
        <v>5.2562941076920939</v>
      </c>
      <c r="K110" s="2">
        <f t="shared" si="16"/>
        <v>0</v>
      </c>
      <c r="L110" s="2">
        <f t="shared" si="17"/>
        <v>0.61193349266545005</v>
      </c>
      <c r="M110" s="2">
        <f t="shared" si="18"/>
        <v>0</v>
      </c>
      <c r="N110" s="2">
        <f t="shared" si="19"/>
        <v>5.8682276003575442</v>
      </c>
      <c r="O110" s="2">
        <f t="shared" si="13"/>
        <v>-0.90594575528276344</v>
      </c>
      <c r="P110" s="2"/>
    </row>
    <row r="111" spans="1:16">
      <c r="A111" s="3">
        <v>36374</v>
      </c>
      <c r="B111" s="4">
        <v>0.79166666666666696</v>
      </c>
      <c r="C111" s="2">
        <v>214.79166666666666</v>
      </c>
      <c r="D111" s="2">
        <v>0</v>
      </c>
      <c r="E111" s="8">
        <v>4.3702745287058047</v>
      </c>
      <c r="F111" s="7">
        <v>15</v>
      </c>
      <c r="G111" s="7">
        <v>0.9</v>
      </c>
      <c r="H111" s="7">
        <v>50</v>
      </c>
      <c r="I111" s="7">
        <f t="shared" si="14"/>
        <v>9.9999999999999978E-2</v>
      </c>
      <c r="J111" s="2">
        <f t="shared" si="15"/>
        <v>4.9407911189008304</v>
      </c>
      <c r="K111" s="2">
        <f t="shared" si="16"/>
        <v>0</v>
      </c>
      <c r="L111" s="2">
        <f t="shared" si="17"/>
        <v>0.57520289085325471</v>
      </c>
      <c r="M111" s="2">
        <f t="shared" si="18"/>
        <v>0</v>
      </c>
      <c r="N111" s="2">
        <f t="shared" si="19"/>
        <v>5.5159940097540847</v>
      </c>
      <c r="O111" s="2">
        <f t="shared" si="13"/>
        <v>-1.14571948104828</v>
      </c>
      <c r="P111" s="2"/>
    </row>
    <row r="112" spans="1:16">
      <c r="A112" s="3">
        <v>36374</v>
      </c>
      <c r="B112" s="4">
        <v>0.83333333333333404</v>
      </c>
      <c r="C112" s="2">
        <v>214.83333333333334</v>
      </c>
      <c r="D112" s="2">
        <v>0</v>
      </c>
      <c r="E112" s="8">
        <v>3.9445707825588912</v>
      </c>
      <c r="F112" s="7">
        <v>15</v>
      </c>
      <c r="G112" s="7">
        <v>0.9</v>
      </c>
      <c r="H112" s="7">
        <v>50</v>
      </c>
      <c r="I112" s="7">
        <f t="shared" si="14"/>
        <v>9.9999999999999978E-2</v>
      </c>
      <c r="J112" s="2">
        <f t="shared" si="15"/>
        <v>4.6442258329657573</v>
      </c>
      <c r="K112" s="2">
        <f t="shared" si="16"/>
        <v>0</v>
      </c>
      <c r="L112" s="2">
        <f t="shared" si="17"/>
        <v>0.54067700103289618</v>
      </c>
      <c r="M112" s="2">
        <f t="shared" si="18"/>
        <v>0</v>
      </c>
      <c r="N112" s="2">
        <f t="shared" si="19"/>
        <v>5.1849028339986534</v>
      </c>
      <c r="O112" s="2">
        <f t="shared" si="13"/>
        <v>-1.2403320514397622</v>
      </c>
      <c r="P112" s="2"/>
    </row>
    <row r="113" spans="1:16">
      <c r="A113" s="3">
        <v>36374</v>
      </c>
      <c r="B113" s="4">
        <v>0.875</v>
      </c>
      <c r="C113" s="2">
        <v>214.875</v>
      </c>
      <c r="D113" s="2">
        <v>0</v>
      </c>
      <c r="E113" s="8">
        <v>3.6950678271244959</v>
      </c>
      <c r="F113" s="7">
        <v>15</v>
      </c>
      <c r="G113" s="7">
        <v>0.9</v>
      </c>
      <c r="H113" s="7">
        <v>50</v>
      </c>
      <c r="I113" s="7">
        <f t="shared" si="14"/>
        <v>9.9999999999999978E-2</v>
      </c>
      <c r="J113" s="2">
        <f t="shared" si="15"/>
        <v>4.365461536124374</v>
      </c>
      <c r="K113" s="2">
        <f t="shared" si="16"/>
        <v>0</v>
      </c>
      <c r="L113" s="2">
        <f t="shared" si="17"/>
        <v>0.50822348791099148</v>
      </c>
      <c r="M113" s="2">
        <f t="shared" si="18"/>
        <v>0</v>
      </c>
      <c r="N113" s="2">
        <f t="shared" si="19"/>
        <v>4.8736850240353657</v>
      </c>
      <c r="O113" s="2">
        <f t="shared" si="13"/>
        <v>-1.1786171969108699</v>
      </c>
      <c r="P113" s="2"/>
    </row>
    <row r="114" spans="1:16">
      <c r="A114" s="3">
        <v>36374</v>
      </c>
      <c r="B114" s="4">
        <v>0.91666666666666696</v>
      </c>
      <c r="C114" s="2">
        <v>214.91666666666666</v>
      </c>
      <c r="D114" s="2">
        <v>0</v>
      </c>
      <c r="E114" s="8">
        <v>3.3654765305262795</v>
      </c>
      <c r="F114" s="7">
        <v>15</v>
      </c>
      <c r="G114" s="7">
        <v>0.9</v>
      </c>
      <c r="H114" s="7">
        <v>50</v>
      </c>
      <c r="I114" s="7">
        <f t="shared" si="14"/>
        <v>9.9999999999999978E-2</v>
      </c>
      <c r="J114" s="2">
        <f t="shared" si="15"/>
        <v>4.1034297445461654</v>
      </c>
      <c r="K114" s="2">
        <f t="shared" si="16"/>
        <v>0</v>
      </c>
      <c r="L114" s="2">
        <f t="shared" si="17"/>
        <v>0.47771795946744661</v>
      </c>
      <c r="M114" s="2">
        <f t="shared" si="18"/>
        <v>0</v>
      </c>
      <c r="N114" s="2">
        <f t="shared" si="19"/>
        <v>4.5811477040136124</v>
      </c>
      <c r="O114" s="2">
        <f t="shared" si="13"/>
        <v>-1.2156711734873329</v>
      </c>
      <c r="P114" s="2"/>
    </row>
    <row r="115" spans="1:16">
      <c r="A115" s="3">
        <v>36374</v>
      </c>
      <c r="B115" s="4">
        <v>0.95833333333333404</v>
      </c>
      <c r="C115" s="2">
        <v>214.95833333333334</v>
      </c>
      <c r="D115" s="2">
        <v>0</v>
      </c>
      <c r="E115" s="8">
        <v>3.0362519772048842</v>
      </c>
      <c r="F115" s="7">
        <v>15</v>
      </c>
      <c r="G115" s="7">
        <v>0.9</v>
      </c>
      <c r="H115" s="7">
        <v>50</v>
      </c>
      <c r="I115" s="7">
        <f t="shared" si="14"/>
        <v>9.9999999999999978E-2</v>
      </c>
      <c r="J115" s="2">
        <f t="shared" si="15"/>
        <v>3.8571261089096631</v>
      </c>
      <c r="K115" s="2">
        <f t="shared" si="16"/>
        <v>0</v>
      </c>
      <c r="L115" s="2">
        <f t="shared" si="17"/>
        <v>0.44904349016964296</v>
      </c>
      <c r="M115" s="2">
        <f t="shared" si="18"/>
        <v>0</v>
      </c>
      <c r="N115" s="2">
        <f t="shared" si="19"/>
        <v>4.3061695990793059</v>
      </c>
      <c r="O115" s="2">
        <f t="shared" si="13"/>
        <v>-1.2699176218744217</v>
      </c>
      <c r="P115" s="2"/>
    </row>
    <row r="116" spans="1:16">
      <c r="A116" s="3">
        <v>36375</v>
      </c>
      <c r="B116" s="4">
        <v>0</v>
      </c>
      <c r="C116" s="2">
        <v>215</v>
      </c>
      <c r="D116" s="2">
        <v>0</v>
      </c>
      <c r="E116" s="8">
        <v>2.7336882115416667</v>
      </c>
      <c r="F116" s="7">
        <v>15</v>
      </c>
      <c r="G116" s="7">
        <v>0.9</v>
      </c>
      <c r="H116" s="7">
        <v>50</v>
      </c>
      <c r="I116" s="7">
        <f t="shared" si="14"/>
        <v>9.9999999999999978E-2</v>
      </c>
      <c r="J116" s="2">
        <f t="shared" si="15"/>
        <v>3.6256065648025424</v>
      </c>
      <c r="K116" s="2">
        <f t="shared" si="16"/>
        <v>0</v>
      </c>
      <c r="L116" s="2">
        <f t="shared" si="17"/>
        <v>0.42209017280514166</v>
      </c>
      <c r="M116" s="2">
        <f t="shared" si="18"/>
        <v>0</v>
      </c>
      <c r="N116" s="2">
        <f t="shared" si="19"/>
        <v>4.0476967376076844</v>
      </c>
      <c r="O116" s="2">
        <f t="shared" si="13"/>
        <v>-1.3140085260660177</v>
      </c>
      <c r="P116" s="2"/>
    </row>
    <row r="117" spans="1:16">
      <c r="A117" s="3">
        <v>36375</v>
      </c>
      <c r="B117" s="4">
        <v>4.1666666666666664E-2</v>
      </c>
      <c r="C117" s="2">
        <v>215.04166666666666</v>
      </c>
      <c r="D117" s="2">
        <v>0</v>
      </c>
      <c r="E117" s="8">
        <v>2.4453933812562356</v>
      </c>
      <c r="F117" s="7">
        <v>15</v>
      </c>
      <c r="G117" s="7">
        <v>0.9</v>
      </c>
      <c r="H117" s="7">
        <v>50</v>
      </c>
      <c r="I117" s="7">
        <f t="shared" si="14"/>
        <v>9.9999999999999978E-2</v>
      </c>
      <c r="J117" s="2">
        <f t="shared" si="15"/>
        <v>3.4079837141895122</v>
      </c>
      <c r="K117" s="2">
        <f t="shared" si="16"/>
        <v>0</v>
      </c>
      <c r="L117" s="2">
        <f t="shared" si="17"/>
        <v>0.39675469721511325</v>
      </c>
      <c r="M117" s="2">
        <f t="shared" si="18"/>
        <v>0</v>
      </c>
      <c r="N117" s="2">
        <f t="shared" si="19"/>
        <v>3.8047384114046254</v>
      </c>
      <c r="O117" s="2">
        <f t="shared" si="13"/>
        <v>-1.3593450301483898</v>
      </c>
      <c r="P117" s="2"/>
    </row>
    <row r="118" spans="1:16">
      <c r="A118" s="3">
        <v>36375</v>
      </c>
      <c r="B118" s="4">
        <v>8.3333333333333329E-2</v>
      </c>
      <c r="C118" s="2">
        <v>215.08333333333334</v>
      </c>
      <c r="D118" s="2">
        <v>0</v>
      </c>
      <c r="E118" s="8">
        <v>2.238005541247162</v>
      </c>
      <c r="F118" s="7">
        <v>15</v>
      </c>
      <c r="G118" s="7">
        <v>0.9</v>
      </c>
      <c r="H118" s="7">
        <v>50</v>
      </c>
      <c r="I118" s="7">
        <f t="shared" si="14"/>
        <v>9.9999999999999978E-2</v>
      </c>
      <c r="J118" s="2">
        <f t="shared" si="15"/>
        <v>3.2034234240784154</v>
      </c>
      <c r="K118" s="2">
        <f t="shared" si="16"/>
        <v>0</v>
      </c>
      <c r="L118" s="2">
        <f t="shared" si="17"/>
        <v>0.37293995431380644</v>
      </c>
      <c r="M118" s="2">
        <f t="shared" si="18"/>
        <v>0</v>
      </c>
      <c r="N118" s="2">
        <f t="shared" si="19"/>
        <v>3.5763633783922217</v>
      </c>
      <c r="O118" s="2">
        <f t="shared" si="13"/>
        <v>-1.3383578371450597</v>
      </c>
      <c r="P118" s="2"/>
    </row>
    <row r="119" spans="1:16">
      <c r="A119" s="3">
        <v>36375</v>
      </c>
      <c r="B119" s="4">
        <v>0.125</v>
      </c>
      <c r="C119" s="2">
        <v>215.125</v>
      </c>
      <c r="D119" s="2">
        <v>0.5200878264652512</v>
      </c>
      <c r="E119" s="8">
        <v>2.1348895126524203</v>
      </c>
      <c r="F119" s="7">
        <v>15</v>
      </c>
      <c r="G119" s="7">
        <v>0.9</v>
      </c>
      <c r="H119" s="7">
        <v>50</v>
      </c>
      <c r="I119" s="7">
        <f t="shared" si="14"/>
        <v>9.9999999999999978E-2</v>
      </c>
      <c r="J119" s="2">
        <f t="shared" si="15"/>
        <v>3.0111416293474784</v>
      </c>
      <c r="K119" s="2">
        <f t="shared" si="16"/>
        <v>3.0187828779387142E-2</v>
      </c>
      <c r="L119" s="2">
        <f t="shared" si="17"/>
        <v>0.35055466387629203</v>
      </c>
      <c r="M119" s="2">
        <f t="shared" si="18"/>
        <v>1.0298428961018019E-3</v>
      </c>
      <c r="N119" s="2">
        <f t="shared" si="19"/>
        <v>3.3929139648992592</v>
      </c>
      <c r="O119" s="2">
        <f t="shared" si="13"/>
        <v>-1.2580244522468389</v>
      </c>
      <c r="P119" s="2"/>
    </row>
    <row r="120" spans="1:16">
      <c r="A120" s="3">
        <v>36375</v>
      </c>
      <c r="B120" s="4">
        <v>0.16666666666666699</v>
      </c>
      <c r="C120" s="2">
        <v>215.16666666666666</v>
      </c>
      <c r="D120" s="2">
        <v>1.0731972018174565</v>
      </c>
      <c r="E120" s="8">
        <v>2.0711626567379193</v>
      </c>
      <c r="F120" s="7">
        <v>15</v>
      </c>
      <c r="G120" s="7">
        <v>0.9</v>
      </c>
      <c r="H120" s="7">
        <v>50</v>
      </c>
      <c r="I120" s="7">
        <f t="shared" si="14"/>
        <v>9.9999999999999978E-2</v>
      </c>
      <c r="J120" s="2">
        <f t="shared" si="15"/>
        <v>2.8566852423971203</v>
      </c>
      <c r="K120" s="2">
        <f t="shared" si="16"/>
        <v>6.2292350880755229E-2</v>
      </c>
      <c r="L120" s="2">
        <f t="shared" si="17"/>
        <v>0.33257297670382158</v>
      </c>
      <c r="M120" s="2">
        <f t="shared" si="18"/>
        <v>2.1250728399463568E-3</v>
      </c>
      <c r="N120" s="2">
        <f t="shared" si="19"/>
        <v>3.2536756428216438</v>
      </c>
      <c r="O120" s="2">
        <f t="shared" si="13"/>
        <v>-1.1825129860837245</v>
      </c>
      <c r="P120" s="2"/>
    </row>
    <row r="121" spans="1:16">
      <c r="A121" s="3">
        <v>36375</v>
      </c>
      <c r="B121" s="4">
        <v>0.20833333333333401</v>
      </c>
      <c r="C121" s="2">
        <v>215.20833333333334</v>
      </c>
      <c r="D121" s="2">
        <v>0.45080171741466196</v>
      </c>
      <c r="E121" s="8">
        <v>1.9739023610233069</v>
      </c>
      <c r="F121" s="7">
        <v>15</v>
      </c>
      <c r="G121" s="7">
        <v>0.9</v>
      </c>
      <c r="H121" s="7">
        <v>50</v>
      </c>
      <c r="I121" s="7">
        <f t="shared" si="14"/>
        <v>9.9999999999999978E-2</v>
      </c>
      <c r="J121" s="2">
        <f t="shared" si="15"/>
        <v>2.739452661798198</v>
      </c>
      <c r="K121" s="2">
        <f t="shared" si="16"/>
        <v>2.6166205718096587E-2</v>
      </c>
      <c r="L121" s="2">
        <f t="shared" si="17"/>
        <v>0.31892485484642785</v>
      </c>
      <c r="M121" s="2">
        <f t="shared" si="18"/>
        <v>8.9264720804035197E-4</v>
      </c>
      <c r="N121" s="2">
        <f t="shared" si="19"/>
        <v>3.0854363695707629</v>
      </c>
      <c r="O121" s="2">
        <f t="shared" si="13"/>
        <v>-1.1115340085474561</v>
      </c>
      <c r="P121" s="2"/>
    </row>
    <row r="122" spans="1:16">
      <c r="A122" s="3">
        <v>36375</v>
      </c>
      <c r="B122" s="4">
        <v>0.25</v>
      </c>
      <c r="C122" s="2">
        <v>215.25</v>
      </c>
      <c r="D122" s="2">
        <v>2.2642237899966844</v>
      </c>
      <c r="E122" s="8">
        <v>1.9913285698074019</v>
      </c>
      <c r="F122" s="7">
        <v>15</v>
      </c>
      <c r="G122" s="7">
        <v>0.9</v>
      </c>
      <c r="H122" s="7">
        <v>50</v>
      </c>
      <c r="I122" s="7">
        <f t="shared" si="14"/>
        <v>9.9999999999999978E-2</v>
      </c>
      <c r="J122" s="2">
        <f t="shared" si="15"/>
        <v>2.5978025480436404</v>
      </c>
      <c r="K122" s="2">
        <f t="shared" si="16"/>
        <v>0.13142395690202097</v>
      </c>
      <c r="L122" s="2">
        <f t="shared" si="17"/>
        <v>0.30243406360256725</v>
      </c>
      <c r="M122" s="2">
        <f t="shared" si="18"/>
        <v>4.4834634972341124E-3</v>
      </c>
      <c r="N122" s="2">
        <f t="shared" si="19"/>
        <v>3.0361440320454625</v>
      </c>
      <c r="O122" s="2">
        <f t="shared" si="13"/>
        <v>-1.0448154622380605</v>
      </c>
      <c r="P122" s="2"/>
    </row>
    <row r="123" spans="1:16">
      <c r="A123" s="3">
        <v>36375</v>
      </c>
      <c r="B123" s="4">
        <v>0.29166666666666702</v>
      </c>
      <c r="C123" s="2">
        <v>215.29166666666666</v>
      </c>
      <c r="D123" s="2">
        <v>6.4199747825040339</v>
      </c>
      <c r="E123" s="8">
        <v>2.2571529486906443</v>
      </c>
      <c r="F123" s="7">
        <v>15</v>
      </c>
      <c r="G123" s="7">
        <v>0.9</v>
      </c>
      <c r="H123" s="7">
        <v>50</v>
      </c>
      <c r="I123" s="7">
        <f t="shared" si="14"/>
        <v>9.9999999999999978E-2</v>
      </c>
      <c r="J123" s="2">
        <f t="shared" si="15"/>
        <v>2.5563005545865312</v>
      </c>
      <c r="K123" s="2">
        <f t="shared" si="16"/>
        <v>0.37263917677020214</v>
      </c>
      <c r="L123" s="2">
        <f t="shared" si="17"/>
        <v>0.29760243521791846</v>
      </c>
      <c r="M123" s="2">
        <f t="shared" si="18"/>
        <v>1.2712401803075523E-2</v>
      </c>
      <c r="N123" s="2">
        <f t="shared" si="19"/>
        <v>3.239254568377727</v>
      </c>
      <c r="O123" s="2">
        <f t="shared" si="13"/>
        <v>-0.98210161968708265</v>
      </c>
      <c r="P123" s="2"/>
    </row>
    <row r="124" spans="1:16">
      <c r="A124" s="3">
        <v>36375</v>
      </c>
      <c r="B124" s="4">
        <v>0.33333333333333398</v>
      </c>
      <c r="C124" s="2">
        <v>215.33333333333334</v>
      </c>
      <c r="D124" s="2">
        <v>4.8851177712838716</v>
      </c>
      <c r="E124" s="8">
        <v>2.4148935048655948</v>
      </c>
      <c r="F124" s="7">
        <v>15</v>
      </c>
      <c r="G124" s="7">
        <v>0.9</v>
      </c>
      <c r="H124" s="7">
        <v>50</v>
      </c>
      <c r="I124" s="7">
        <f t="shared" si="14"/>
        <v>9.9999999999999978E-2</v>
      </c>
      <c r="J124" s="2">
        <f t="shared" si="15"/>
        <v>2.7273107475116478</v>
      </c>
      <c r="K124" s="2">
        <f t="shared" si="16"/>
        <v>0.28355037619114865</v>
      </c>
      <c r="L124" s="2">
        <f t="shared" si="17"/>
        <v>0.31751130304266934</v>
      </c>
      <c r="M124" s="2">
        <f t="shared" si="18"/>
        <v>9.6731812924167604E-3</v>
      </c>
      <c r="N124" s="2">
        <f t="shared" si="19"/>
        <v>3.3380456080378829</v>
      </c>
      <c r="O124" s="2">
        <f t="shared" si="13"/>
        <v>-0.92315210317228802</v>
      </c>
      <c r="P124" s="2"/>
    </row>
    <row r="125" spans="1:16">
      <c r="A125" s="3">
        <v>36375</v>
      </c>
      <c r="B125" s="4">
        <v>0.375</v>
      </c>
      <c r="C125" s="2">
        <v>215.375</v>
      </c>
      <c r="D125" s="2">
        <v>4.1280910194920644</v>
      </c>
      <c r="E125" s="8">
        <v>2.5177262088924524</v>
      </c>
      <c r="F125" s="7">
        <v>15</v>
      </c>
      <c r="G125" s="7">
        <v>0.9</v>
      </c>
      <c r="H125" s="7">
        <v>50</v>
      </c>
      <c r="I125" s="7">
        <f t="shared" si="14"/>
        <v>9.9999999999999978E-2</v>
      </c>
      <c r="J125" s="2">
        <f t="shared" si="15"/>
        <v>2.8104884844061981</v>
      </c>
      <c r="K125" s="2">
        <f t="shared" si="16"/>
        <v>0.23960973231985136</v>
      </c>
      <c r="L125" s="2">
        <f t="shared" si="17"/>
        <v>0.32719478764361731</v>
      </c>
      <c r="M125" s="2">
        <f t="shared" si="18"/>
        <v>8.1741678896412109E-3</v>
      </c>
      <c r="N125" s="2">
        <f t="shared" si="19"/>
        <v>3.3854671722593079</v>
      </c>
      <c r="O125" s="2">
        <f t="shared" si="13"/>
        <v>-0.86774096336685558</v>
      </c>
      <c r="P125" s="2"/>
    </row>
    <row r="126" spans="1:16">
      <c r="A126" s="3">
        <v>36375</v>
      </c>
      <c r="B126" s="4">
        <v>0.41666666666666702</v>
      </c>
      <c r="C126" s="2">
        <v>215.41666666666666</v>
      </c>
      <c r="D126" s="2">
        <v>5.9301612454276862</v>
      </c>
      <c r="E126" s="8">
        <v>2.7225536844911522</v>
      </c>
      <c r="F126" s="7">
        <v>15</v>
      </c>
      <c r="G126" s="7">
        <v>0.9</v>
      </c>
      <c r="H126" s="7">
        <v>50</v>
      </c>
      <c r="I126" s="7">
        <f t="shared" si="14"/>
        <v>9.9999999999999978E-2</v>
      </c>
      <c r="J126" s="2">
        <f t="shared" si="15"/>
        <v>2.8504153685194398</v>
      </c>
      <c r="K126" s="2">
        <f t="shared" si="16"/>
        <v>0.34420858016965916</v>
      </c>
      <c r="L126" s="2">
        <f t="shared" si="17"/>
        <v>0.33184304307721452</v>
      </c>
      <c r="M126" s="2">
        <f t="shared" si="18"/>
        <v>1.1742506016433275E-2</v>
      </c>
      <c r="N126" s="2">
        <f t="shared" si="19"/>
        <v>3.5382094977827463</v>
      </c>
      <c r="O126" s="2">
        <f t="shared" si="13"/>
        <v>-0.81565581329159409</v>
      </c>
      <c r="P126" s="2"/>
    </row>
    <row r="127" spans="1:16">
      <c r="A127" s="3">
        <v>36375</v>
      </c>
      <c r="B127" s="4">
        <v>0.45833333333333398</v>
      </c>
      <c r="C127" s="2">
        <v>215.45833333333334</v>
      </c>
      <c r="D127" s="2">
        <v>8.3544484975638387</v>
      </c>
      <c r="E127" s="8">
        <v>3.0606016722325826</v>
      </c>
      <c r="F127" s="7">
        <v>15</v>
      </c>
      <c r="G127" s="7">
        <v>0.9</v>
      </c>
      <c r="H127" s="7">
        <v>50</v>
      </c>
      <c r="I127" s="7">
        <f t="shared" si="14"/>
        <v>9.9999999999999978E-2</v>
      </c>
      <c r="J127" s="2">
        <f t="shared" si="15"/>
        <v>2.9790177297128744</v>
      </c>
      <c r="K127" s="2">
        <f t="shared" si="16"/>
        <v>0.48492321480536676</v>
      </c>
      <c r="L127" s="2">
        <f t="shared" si="17"/>
        <v>0.34681482556080079</v>
      </c>
      <c r="M127" s="2">
        <f t="shared" si="18"/>
        <v>1.6542916404214927E-2</v>
      </c>
      <c r="N127" s="2">
        <f t="shared" si="19"/>
        <v>3.8272986864832568</v>
      </c>
      <c r="O127" s="2">
        <f t="shared" si="13"/>
        <v>-0.76669701425067416</v>
      </c>
      <c r="P127" s="2"/>
    </row>
    <row r="128" spans="1:16">
      <c r="A128" s="3">
        <v>36375</v>
      </c>
      <c r="B128" s="4">
        <v>0.5</v>
      </c>
      <c r="C128" s="2">
        <v>215.5</v>
      </c>
      <c r="D128" s="2">
        <v>11.5213920856317</v>
      </c>
      <c r="E128" s="8">
        <v>3.5684508542365858</v>
      </c>
      <c r="F128" s="7">
        <v>15</v>
      </c>
      <c r="G128" s="7">
        <v>0.9</v>
      </c>
      <c r="H128" s="7">
        <v>50</v>
      </c>
      <c r="I128" s="7">
        <f t="shared" si="14"/>
        <v>9.9999999999999978E-2</v>
      </c>
      <c r="J128" s="2">
        <f t="shared" si="15"/>
        <v>3.2224181895066804</v>
      </c>
      <c r="K128" s="2">
        <f t="shared" si="16"/>
        <v>0.66874438101172107</v>
      </c>
      <c r="L128" s="2">
        <f t="shared" si="17"/>
        <v>0.37515130948395742</v>
      </c>
      <c r="M128" s="2">
        <f t="shared" si="18"/>
        <v>2.281388486485577E-2</v>
      </c>
      <c r="N128" s="2">
        <f t="shared" si="19"/>
        <v>4.2891277648672146</v>
      </c>
      <c r="O128" s="2">
        <f t="shared" si="13"/>
        <v>-0.72067691063062878</v>
      </c>
      <c r="P128" s="2"/>
    </row>
    <row r="129" spans="1:16">
      <c r="A129" s="3">
        <v>36375</v>
      </c>
      <c r="B129" s="4">
        <v>0.54166666666666696</v>
      </c>
      <c r="C129" s="2">
        <v>215.54166666666666</v>
      </c>
      <c r="D129" s="2">
        <v>9.8346259247177237</v>
      </c>
      <c r="E129" s="8">
        <v>3.9445707825588912</v>
      </c>
      <c r="F129" s="7">
        <v>15</v>
      </c>
      <c r="G129" s="7">
        <v>0.9</v>
      </c>
      <c r="H129" s="7">
        <v>50</v>
      </c>
      <c r="I129" s="7">
        <f t="shared" si="14"/>
        <v>9.9999999999999978E-2</v>
      </c>
      <c r="J129" s="2">
        <f t="shared" si="15"/>
        <v>3.6112580853536964</v>
      </c>
      <c r="K129" s="2">
        <f t="shared" si="16"/>
        <v>0.57083820927413398</v>
      </c>
      <c r="L129" s="2">
        <f t="shared" si="17"/>
        <v>0.42041973447660114</v>
      </c>
      <c r="M129" s="2">
        <f t="shared" si="18"/>
        <v>1.9473864084118983E-2</v>
      </c>
      <c r="N129" s="2">
        <f t="shared" si="19"/>
        <v>4.6219898931885499</v>
      </c>
      <c r="O129" s="2">
        <f t="shared" si="13"/>
        <v>-0.67741911062965876</v>
      </c>
      <c r="P129" s="2"/>
    </row>
    <row r="130" spans="1:16">
      <c r="A130" s="3">
        <v>36375</v>
      </c>
      <c r="B130" s="4">
        <v>0.58333333333333404</v>
      </c>
      <c r="C130" s="2">
        <v>215.58333333333334</v>
      </c>
      <c r="D130" s="2">
        <v>8.0721113069722552</v>
      </c>
      <c r="E130" s="8">
        <v>4.1923216399364787</v>
      </c>
      <c r="F130" s="7">
        <v>15</v>
      </c>
      <c r="G130" s="7">
        <v>0.9</v>
      </c>
      <c r="H130" s="7">
        <v>50</v>
      </c>
      <c r="I130" s="7">
        <f t="shared" si="14"/>
        <v>9.9999999999999978E-2</v>
      </c>
      <c r="J130" s="2">
        <f t="shared" si="15"/>
        <v>3.8915134468410861</v>
      </c>
      <c r="K130" s="2">
        <f t="shared" si="16"/>
        <v>0.46853531581230817</v>
      </c>
      <c r="L130" s="2">
        <f t="shared" si="17"/>
        <v>0.45304683613406471</v>
      </c>
      <c r="M130" s="2">
        <f t="shared" si="18"/>
        <v>1.5983851309359243E-2</v>
      </c>
      <c r="N130" s="2">
        <f t="shared" si="19"/>
        <v>4.8290794500968186</v>
      </c>
      <c r="O130" s="2">
        <f t="shared" si="13"/>
        <v>-0.63675781016033994</v>
      </c>
      <c r="P130" s="2"/>
    </row>
    <row r="131" spans="1:16">
      <c r="A131" s="3">
        <v>36375</v>
      </c>
      <c r="B131" s="4">
        <v>0.625</v>
      </c>
      <c r="C131" s="2">
        <v>215.625</v>
      </c>
      <c r="D131" s="2">
        <v>11.952346755414105</v>
      </c>
      <c r="E131" s="8">
        <v>4.6581081935171831</v>
      </c>
      <c r="F131" s="7">
        <v>15</v>
      </c>
      <c r="G131" s="7">
        <v>0.9</v>
      </c>
      <c r="H131" s="7">
        <v>50</v>
      </c>
      <c r="I131" s="7">
        <f t="shared" si="14"/>
        <v>9.9999999999999978E-2</v>
      </c>
      <c r="J131" s="2">
        <f t="shared" si="15"/>
        <v>4.065873801154396</v>
      </c>
      <c r="K131" s="2">
        <f t="shared" si="16"/>
        <v>0.69375859038379495</v>
      </c>
      <c r="L131" s="2">
        <f t="shared" si="17"/>
        <v>0.4733457270277816</v>
      </c>
      <c r="M131" s="2">
        <f t="shared" si="18"/>
        <v>2.366723228548985E-2</v>
      </c>
      <c r="N131" s="2">
        <f t="shared" si="19"/>
        <v>5.2566453508514623</v>
      </c>
      <c r="O131" s="2">
        <f t="shared" si="13"/>
        <v>-0.59853715733427926</v>
      </c>
      <c r="P131" s="2"/>
    </row>
    <row r="132" spans="1:16">
      <c r="A132" s="3">
        <v>36375</v>
      </c>
      <c r="B132" s="4">
        <v>0.66666666666666696</v>
      </c>
      <c r="C132" s="2">
        <v>215.66666666666666</v>
      </c>
      <c r="D132" s="2">
        <v>10.959236694576138</v>
      </c>
      <c r="E132" s="8">
        <v>5.0363261611785868</v>
      </c>
      <c r="F132" s="7">
        <v>15</v>
      </c>
      <c r="G132" s="7">
        <v>0.9</v>
      </c>
      <c r="H132" s="7">
        <v>50</v>
      </c>
      <c r="I132" s="7">
        <f t="shared" si="14"/>
        <v>9.9999999999999978E-2</v>
      </c>
      <c r="J132" s="2">
        <f t="shared" si="15"/>
        <v>4.4258655991999705</v>
      </c>
      <c r="K132" s="2">
        <f t="shared" si="16"/>
        <v>0.63611479456680831</v>
      </c>
      <c r="L132" s="2">
        <f t="shared" si="17"/>
        <v>0.51525567989487253</v>
      </c>
      <c r="M132" s="2">
        <f t="shared" si="18"/>
        <v>2.1700742609789776E-2</v>
      </c>
      <c r="N132" s="2">
        <f t="shared" si="19"/>
        <v>5.5989368162714408</v>
      </c>
      <c r="O132" s="2">
        <f t="shared" ref="O132:O195" si="20">E132-N132</f>
        <v>-0.56261065509285402</v>
      </c>
      <c r="P132" s="2"/>
    </row>
    <row r="133" spans="1:16">
      <c r="A133" s="3">
        <v>36375</v>
      </c>
      <c r="B133" s="4">
        <v>0.70833333333333404</v>
      </c>
      <c r="C133" s="2">
        <v>215.70833333333334</v>
      </c>
      <c r="D133" s="2">
        <v>9.8076584317519373</v>
      </c>
      <c r="E133" s="8">
        <v>5.3227198752744425</v>
      </c>
      <c r="F133" s="7">
        <v>15</v>
      </c>
      <c r="G133" s="7">
        <v>0.9</v>
      </c>
      <c r="H133" s="7">
        <v>50</v>
      </c>
      <c r="I133" s="7">
        <f t="shared" si="14"/>
        <v>9.9999999999999978E-2</v>
      </c>
      <c r="J133" s="2">
        <f t="shared" si="15"/>
        <v>4.7140600503353589</v>
      </c>
      <c r="K133" s="2">
        <f t="shared" si="16"/>
        <v>0.569272915839382</v>
      </c>
      <c r="L133" s="2">
        <f t="shared" si="17"/>
        <v>0.54880704392376123</v>
      </c>
      <c r="M133" s="2">
        <f t="shared" si="18"/>
        <v>1.9420464870287653E-2</v>
      </c>
      <c r="N133" s="2">
        <f t="shared" si="19"/>
        <v>5.8515604749687897</v>
      </c>
      <c r="O133" s="2">
        <f t="shared" si="20"/>
        <v>-0.52884059969434727</v>
      </c>
      <c r="P133" s="2"/>
    </row>
    <row r="134" spans="1:16">
      <c r="A134" s="3">
        <v>36375</v>
      </c>
      <c r="B134" s="4">
        <v>0.75</v>
      </c>
      <c r="C134" s="2">
        <v>215.75</v>
      </c>
      <c r="D134" s="2">
        <v>4.0275500040022933</v>
      </c>
      <c r="E134" s="8">
        <v>5.2449787981949143</v>
      </c>
      <c r="F134" s="7">
        <v>15</v>
      </c>
      <c r="G134" s="7">
        <v>0.9</v>
      </c>
      <c r="H134" s="7">
        <v>50</v>
      </c>
      <c r="I134" s="7">
        <f t="shared" si="14"/>
        <v>9.9999999999999978E-2</v>
      </c>
      <c r="J134" s="2">
        <f t="shared" si="15"/>
        <v>4.9267581279014108</v>
      </c>
      <c r="K134" s="2">
        <f t="shared" si="16"/>
        <v>0.23377395842462501</v>
      </c>
      <c r="L134" s="2">
        <f t="shared" si="17"/>
        <v>0.57356918143386537</v>
      </c>
      <c r="M134" s="2">
        <f t="shared" si="18"/>
        <v>7.9750833402628587E-3</v>
      </c>
      <c r="N134" s="2">
        <f t="shared" si="19"/>
        <v>5.742076351100164</v>
      </c>
      <c r="O134" s="2">
        <f t="shared" si="20"/>
        <v>-0.49709755290524971</v>
      </c>
      <c r="P134" s="2"/>
    </row>
    <row r="135" spans="1:16">
      <c r="A135" s="3">
        <v>36375</v>
      </c>
      <c r="B135" s="4">
        <v>0.79166666666666696</v>
      </c>
      <c r="C135" s="2">
        <v>215.79166666666666</v>
      </c>
      <c r="D135" s="2">
        <v>0</v>
      </c>
      <c r="E135" s="8">
        <v>4.8710690405617809</v>
      </c>
      <c r="F135" s="7">
        <v>15</v>
      </c>
      <c r="G135" s="7">
        <v>0.9</v>
      </c>
      <c r="H135" s="7">
        <v>50</v>
      </c>
      <c r="I135" s="7">
        <f t="shared" si="14"/>
        <v>9.9999999999999978E-2</v>
      </c>
      <c r="J135" s="2">
        <f t="shared" si="15"/>
        <v>4.8345772815351609</v>
      </c>
      <c r="K135" s="2">
        <f t="shared" si="16"/>
        <v>0</v>
      </c>
      <c r="L135" s="2">
        <f t="shared" si="17"/>
        <v>0.5628375621374474</v>
      </c>
      <c r="M135" s="2">
        <f t="shared" si="18"/>
        <v>0</v>
      </c>
      <c r="N135" s="2">
        <f t="shared" si="19"/>
        <v>5.3974148436726086</v>
      </c>
      <c r="O135" s="2">
        <f t="shared" si="20"/>
        <v>-0.52634580311082768</v>
      </c>
      <c r="P135" s="2"/>
    </row>
    <row r="136" spans="1:16">
      <c r="A136" s="3">
        <v>36375</v>
      </c>
      <c r="B136" s="4">
        <v>0.83333333333333404</v>
      </c>
      <c r="C136" s="2">
        <v>215.83333333333334</v>
      </c>
      <c r="D136" s="2">
        <v>0</v>
      </c>
      <c r="E136" s="8">
        <v>4.3538329925454615</v>
      </c>
      <c r="F136" s="7">
        <v>15</v>
      </c>
      <c r="G136" s="7">
        <v>0.9</v>
      </c>
      <c r="H136" s="7">
        <v>50</v>
      </c>
      <c r="I136" s="7">
        <f t="shared" si="14"/>
        <v>9.9999999999999978E-2</v>
      </c>
      <c r="J136" s="2">
        <f t="shared" si="15"/>
        <v>4.5443873586321573</v>
      </c>
      <c r="K136" s="2">
        <f t="shared" si="16"/>
        <v>0</v>
      </c>
      <c r="L136" s="2">
        <f t="shared" si="17"/>
        <v>0.52905388690540778</v>
      </c>
      <c r="M136" s="2">
        <f t="shared" si="18"/>
        <v>0</v>
      </c>
      <c r="N136" s="2">
        <f t="shared" si="19"/>
        <v>5.0734412455375653</v>
      </c>
      <c r="O136" s="2">
        <f t="shared" si="20"/>
        <v>-0.71960825299210374</v>
      </c>
      <c r="P136" s="2"/>
    </row>
    <row r="137" spans="1:16">
      <c r="A137" s="3">
        <v>36375</v>
      </c>
      <c r="B137" s="4">
        <v>0.875</v>
      </c>
      <c r="C137" s="2">
        <v>215.875</v>
      </c>
      <c r="D137" s="2">
        <v>0</v>
      </c>
      <c r="E137" s="8">
        <v>3.8846188102464172</v>
      </c>
      <c r="F137" s="7">
        <v>15</v>
      </c>
      <c r="G137" s="7">
        <v>0.9</v>
      </c>
      <c r="H137" s="7">
        <v>50</v>
      </c>
      <c r="I137" s="7">
        <f t="shared" si="14"/>
        <v>9.9999999999999978E-2</v>
      </c>
      <c r="J137" s="2">
        <f t="shared" si="15"/>
        <v>4.2716157510131127</v>
      </c>
      <c r="K137" s="2">
        <f t="shared" si="16"/>
        <v>0</v>
      </c>
      <c r="L137" s="2">
        <f t="shared" si="17"/>
        <v>0.49729803779756926</v>
      </c>
      <c r="M137" s="2">
        <f t="shared" si="18"/>
        <v>0</v>
      </c>
      <c r="N137" s="2">
        <f t="shared" si="19"/>
        <v>4.7689137888106821</v>
      </c>
      <c r="O137" s="2">
        <f t="shared" si="20"/>
        <v>-0.88429497856426487</v>
      </c>
      <c r="P137" s="2"/>
    </row>
    <row r="138" spans="1:16">
      <c r="A138" s="3">
        <v>36375</v>
      </c>
      <c r="B138" s="4">
        <v>0.91666666666666696</v>
      </c>
      <c r="C138" s="2">
        <v>215.91666666666666</v>
      </c>
      <c r="D138" s="2">
        <v>0</v>
      </c>
      <c r="E138" s="8">
        <v>3.5270610477311282</v>
      </c>
      <c r="F138" s="7">
        <v>15</v>
      </c>
      <c r="G138" s="7">
        <v>0.9</v>
      </c>
      <c r="H138" s="7">
        <v>50</v>
      </c>
      <c r="I138" s="7">
        <f t="shared" si="14"/>
        <v>9.9999999999999978E-2</v>
      </c>
      <c r="J138" s="2">
        <f t="shared" si="15"/>
        <v>4.0152169444013914</v>
      </c>
      <c r="K138" s="2">
        <f t="shared" si="16"/>
        <v>0</v>
      </c>
      <c r="L138" s="2">
        <f t="shared" si="17"/>
        <v>0.46744829689065209</v>
      </c>
      <c r="M138" s="2">
        <f t="shared" si="18"/>
        <v>0</v>
      </c>
      <c r="N138" s="2">
        <f t="shared" si="19"/>
        <v>4.4826652412920431</v>
      </c>
      <c r="O138" s="2">
        <f t="shared" si="20"/>
        <v>-0.95560419356091497</v>
      </c>
      <c r="P138" s="2"/>
    </row>
    <row r="139" spans="1:16">
      <c r="A139" s="3">
        <v>36375</v>
      </c>
      <c r="B139" s="4">
        <v>0.95833333333333404</v>
      </c>
      <c r="C139" s="2">
        <v>215.95833333333334</v>
      </c>
      <c r="D139" s="2">
        <v>0</v>
      </c>
      <c r="E139" s="8">
        <v>3.1221724448586614</v>
      </c>
      <c r="F139" s="7">
        <v>15</v>
      </c>
      <c r="G139" s="7">
        <v>0.9</v>
      </c>
      <c r="H139" s="7">
        <v>50</v>
      </c>
      <c r="I139" s="7">
        <f t="shared" si="14"/>
        <v>9.9999999999999978E-2</v>
      </c>
      <c r="J139" s="2">
        <f t="shared" si="15"/>
        <v>3.7742081803084337</v>
      </c>
      <c r="K139" s="2">
        <f t="shared" si="16"/>
        <v>0</v>
      </c>
      <c r="L139" s="2">
        <f t="shared" si="17"/>
        <v>0.43939025223927652</v>
      </c>
      <c r="M139" s="2">
        <f t="shared" si="18"/>
        <v>0</v>
      </c>
      <c r="N139" s="2">
        <f t="shared" si="19"/>
        <v>4.2135984325477107</v>
      </c>
      <c r="O139" s="2">
        <f t="shared" si="20"/>
        <v>-1.0914259876890493</v>
      </c>
      <c r="P139" s="2"/>
    </row>
    <row r="140" spans="1:16">
      <c r="A140" s="3">
        <v>36376</v>
      </c>
      <c r="B140" s="4">
        <v>0</v>
      </c>
      <c r="C140" s="2">
        <v>216</v>
      </c>
      <c r="D140" s="2">
        <v>0</v>
      </c>
      <c r="E140" s="8">
        <v>2.8012602104256352</v>
      </c>
      <c r="F140" s="7">
        <v>15</v>
      </c>
      <c r="G140" s="7">
        <v>0.9</v>
      </c>
      <c r="H140" s="7">
        <v>50</v>
      </c>
      <c r="I140" s="7">
        <f t="shared" si="14"/>
        <v>9.9999999999999978E-2</v>
      </c>
      <c r="J140" s="2">
        <f t="shared" si="15"/>
        <v>3.5476656891899934</v>
      </c>
      <c r="K140" s="2">
        <f t="shared" si="16"/>
        <v>0</v>
      </c>
      <c r="L140" s="2">
        <f t="shared" si="17"/>
        <v>0.41301635934306885</v>
      </c>
      <c r="M140" s="2">
        <f t="shared" si="18"/>
        <v>0</v>
      </c>
      <c r="N140" s="2">
        <f t="shared" si="19"/>
        <v>3.9606820485330623</v>
      </c>
      <c r="O140" s="2">
        <f t="shared" si="20"/>
        <v>-1.159421838107427</v>
      </c>
      <c r="P140" s="2"/>
    </row>
    <row r="141" spans="1:16">
      <c r="A141" s="3">
        <v>36376</v>
      </c>
      <c r="B141" s="4">
        <v>4.1666666666666664E-2</v>
      </c>
      <c r="C141" s="2">
        <v>216.04166666666666</v>
      </c>
      <c r="D141" s="2">
        <v>0</v>
      </c>
      <c r="E141" s="8">
        <v>2.549232984798866</v>
      </c>
      <c r="F141" s="7">
        <v>15</v>
      </c>
      <c r="G141" s="7">
        <v>0.9</v>
      </c>
      <c r="H141" s="7">
        <v>50</v>
      </c>
      <c r="I141" s="7">
        <f t="shared" si="14"/>
        <v>9.9999999999999978E-2</v>
      </c>
      <c r="J141" s="2">
        <f t="shared" si="15"/>
        <v>3.3347211497028151</v>
      </c>
      <c r="K141" s="2">
        <f t="shared" si="16"/>
        <v>0</v>
      </c>
      <c r="L141" s="2">
        <f t="shared" si="17"/>
        <v>0.38822552893619883</v>
      </c>
      <c r="M141" s="2">
        <f t="shared" si="18"/>
        <v>0</v>
      </c>
      <c r="N141" s="2">
        <f t="shared" si="19"/>
        <v>3.7229466786390137</v>
      </c>
      <c r="O141" s="2">
        <f t="shared" si="20"/>
        <v>-1.1737136938401478</v>
      </c>
      <c r="P141" s="2"/>
    </row>
    <row r="142" spans="1:16">
      <c r="A142" s="3">
        <v>36376</v>
      </c>
      <c r="B142" s="4">
        <v>8.3333333333333329E-2</v>
      </c>
      <c r="C142" s="2">
        <v>216.08333333333334</v>
      </c>
      <c r="D142" s="2">
        <v>0</v>
      </c>
      <c r="E142" s="8">
        <v>2.3547781270345736</v>
      </c>
      <c r="F142" s="7">
        <v>15</v>
      </c>
      <c r="G142" s="7">
        <v>0.9</v>
      </c>
      <c r="H142" s="7">
        <v>50</v>
      </c>
      <c r="I142" s="7">
        <f t="shared" si="14"/>
        <v>9.9999999999999978E-2</v>
      </c>
      <c r="J142" s="2">
        <f t="shared" si="15"/>
        <v>3.1345583604903533</v>
      </c>
      <c r="K142" s="2">
        <f t="shared" si="16"/>
        <v>0</v>
      </c>
      <c r="L142" s="2">
        <f t="shared" si="17"/>
        <v>0.36492273951937515</v>
      </c>
      <c r="M142" s="2">
        <f t="shared" si="18"/>
        <v>0</v>
      </c>
      <c r="N142" s="2">
        <f t="shared" si="19"/>
        <v>3.4994811000097283</v>
      </c>
      <c r="O142" s="2">
        <f t="shared" si="20"/>
        <v>-1.1447029729751548</v>
      </c>
      <c r="P142" s="2"/>
    </row>
    <row r="143" spans="1:16">
      <c r="A143" s="3">
        <v>36376</v>
      </c>
      <c r="B143" s="4">
        <v>0.125</v>
      </c>
      <c r="C143" s="2">
        <v>216.125</v>
      </c>
      <c r="D143" s="2">
        <v>9.2410359541137507E-2</v>
      </c>
      <c r="E143" s="8">
        <v>2.2189821122444875</v>
      </c>
      <c r="F143" s="7">
        <v>15</v>
      </c>
      <c r="G143" s="7">
        <v>0.9</v>
      </c>
      <c r="H143" s="7">
        <v>50</v>
      </c>
      <c r="I143" s="7">
        <f t="shared" si="14"/>
        <v>9.9999999999999978E-2</v>
      </c>
      <c r="J143" s="2">
        <f t="shared" si="15"/>
        <v>2.9464101117407075</v>
      </c>
      <c r="K143" s="2">
        <f t="shared" si="16"/>
        <v>5.3638404310081475E-3</v>
      </c>
      <c r="L143" s="2">
        <f t="shared" si="17"/>
        <v>0.34301867314915996</v>
      </c>
      <c r="M143" s="2">
        <f t="shared" si="18"/>
        <v>1.82984771911427E-4</v>
      </c>
      <c r="N143" s="2">
        <f t="shared" si="19"/>
        <v>3.2949756100927869</v>
      </c>
      <c r="O143" s="2">
        <f t="shared" si="20"/>
        <v>-1.0759934978482995</v>
      </c>
      <c r="P143" s="2"/>
    </row>
    <row r="144" spans="1:16">
      <c r="A144" s="3">
        <v>36376</v>
      </c>
      <c r="B144" s="4">
        <v>0.16666666666666699</v>
      </c>
      <c r="C144" s="2">
        <v>216.16666666666666</v>
      </c>
      <c r="D144" s="2">
        <v>0.81799558774366898</v>
      </c>
      <c r="E144" s="8">
        <v>2.1348895126524203</v>
      </c>
      <c r="F144" s="7">
        <v>15</v>
      </c>
      <c r="G144" s="7">
        <v>0.9</v>
      </c>
      <c r="H144" s="7">
        <v>50</v>
      </c>
      <c r="I144" s="7">
        <f t="shared" si="14"/>
        <v>9.9999999999999978E-2</v>
      </c>
      <c r="J144" s="2">
        <f t="shared" si="15"/>
        <v>2.7742254288755568</v>
      </c>
      <c r="K144" s="2">
        <f t="shared" si="16"/>
        <v>4.7479501515980758E-2</v>
      </c>
      <c r="L144" s="2">
        <f t="shared" si="17"/>
        <v>0.32297307215910653</v>
      </c>
      <c r="M144" s="2">
        <f t="shared" si="18"/>
        <v>1.6197397866545135E-3</v>
      </c>
      <c r="N144" s="2">
        <f t="shared" si="19"/>
        <v>3.1462977423372984</v>
      </c>
      <c r="O144" s="2">
        <f t="shared" si="20"/>
        <v>-1.0114082296848781</v>
      </c>
      <c r="P144" s="2"/>
    </row>
    <row r="145" spans="1:16">
      <c r="A145" s="3">
        <v>36376</v>
      </c>
      <c r="B145" s="4">
        <v>0.20833333333333401</v>
      </c>
      <c r="C145" s="2">
        <v>216.20833333333334</v>
      </c>
      <c r="D145" s="2">
        <v>0.92348778624720951</v>
      </c>
      <c r="E145" s="8">
        <v>2.0621765218118915</v>
      </c>
      <c r="F145" s="7">
        <v>15</v>
      </c>
      <c r="G145" s="7">
        <v>0.9</v>
      </c>
      <c r="H145" s="7">
        <v>50</v>
      </c>
      <c r="I145" s="7">
        <f t="shared" si="14"/>
        <v>9.9999999999999978E-2</v>
      </c>
      <c r="J145" s="2">
        <f t="shared" si="15"/>
        <v>2.6490451634511767</v>
      </c>
      <c r="K145" s="2">
        <f t="shared" si="16"/>
        <v>5.3602660459403505E-2</v>
      </c>
      <c r="L145" s="2">
        <f t="shared" si="17"/>
        <v>0.30839968728670586</v>
      </c>
      <c r="M145" s="2">
        <f t="shared" si="18"/>
        <v>1.8286283352702366E-3</v>
      </c>
      <c r="N145" s="2">
        <f t="shared" si="19"/>
        <v>3.0128761395325561</v>
      </c>
      <c r="O145" s="2">
        <f t="shared" si="20"/>
        <v>-0.95069961772066458</v>
      </c>
      <c r="P145" s="2"/>
    </row>
    <row r="146" spans="1:16">
      <c r="A146" s="3">
        <v>36376</v>
      </c>
      <c r="B146" s="4">
        <v>0.25</v>
      </c>
      <c r="C146" s="2">
        <v>216.25</v>
      </c>
      <c r="D146" s="2">
        <v>1.7642125184993884</v>
      </c>
      <c r="E146" s="8">
        <v>2.0442915763215446</v>
      </c>
      <c r="F146" s="7">
        <v>15</v>
      </c>
      <c r="G146" s="7">
        <v>0.9</v>
      </c>
      <c r="H146" s="7">
        <v>50</v>
      </c>
      <c r="I146" s="7">
        <f t="shared" si="14"/>
        <v>9.9999999999999978E-2</v>
      </c>
      <c r="J146" s="2">
        <f t="shared" si="15"/>
        <v>2.5367100062110213</v>
      </c>
      <c r="K146" s="2">
        <f t="shared" si="16"/>
        <v>0.10240144592668952</v>
      </c>
      <c r="L146" s="2">
        <f t="shared" si="17"/>
        <v>0.29532171948073893</v>
      </c>
      <c r="M146" s="2">
        <f t="shared" si="18"/>
        <v>3.4933748435118477E-3</v>
      </c>
      <c r="N146" s="2">
        <f t="shared" si="19"/>
        <v>2.9379265464619615</v>
      </c>
      <c r="O146" s="2">
        <f t="shared" si="20"/>
        <v>-0.89363497014041693</v>
      </c>
      <c r="P146" s="2"/>
    </row>
    <row r="147" spans="1:16">
      <c r="A147" s="3">
        <v>36376</v>
      </c>
      <c r="B147" s="4">
        <v>0.29166666666666702</v>
      </c>
      <c r="C147" s="2">
        <v>216.29166666666666</v>
      </c>
      <c r="D147" s="2">
        <v>2.4919649952042935</v>
      </c>
      <c r="E147" s="8">
        <v>2.0711626567379193</v>
      </c>
      <c r="F147" s="7">
        <v>15</v>
      </c>
      <c r="G147" s="7">
        <v>0.9</v>
      </c>
      <c r="H147" s="7">
        <v>50</v>
      </c>
      <c r="I147" s="7">
        <f t="shared" si="14"/>
        <v>9.9999999999999978E-2</v>
      </c>
      <c r="J147" s="2">
        <f t="shared" si="15"/>
        <v>2.4736057251524843</v>
      </c>
      <c r="K147" s="2">
        <f t="shared" si="16"/>
        <v>0.14464290216275552</v>
      </c>
      <c r="L147" s="2">
        <f t="shared" si="17"/>
        <v>0.28797517031147113</v>
      </c>
      <c r="M147" s="2">
        <f t="shared" si="18"/>
        <v>4.9344212978170284E-3</v>
      </c>
      <c r="N147" s="2">
        <f t="shared" si="19"/>
        <v>2.9111582189245278</v>
      </c>
      <c r="O147" s="2">
        <f t="shared" si="20"/>
        <v>-0.83999556218660842</v>
      </c>
      <c r="P147" s="2"/>
    </row>
    <row r="148" spans="1:16">
      <c r="A148" s="3">
        <v>36376</v>
      </c>
      <c r="B148" s="4">
        <v>0.33333333333333398</v>
      </c>
      <c r="C148" s="2">
        <v>216.33333333333334</v>
      </c>
      <c r="D148" s="2">
        <v>3.7504624662384325</v>
      </c>
      <c r="E148" s="8">
        <v>2.1719606901277677</v>
      </c>
      <c r="F148" s="7">
        <v>15</v>
      </c>
      <c r="G148" s="7">
        <v>0.9</v>
      </c>
      <c r="H148" s="7">
        <v>50</v>
      </c>
      <c r="I148" s="7">
        <f t="shared" si="14"/>
        <v>9.9999999999999978E-2</v>
      </c>
      <c r="J148" s="2">
        <f t="shared" si="15"/>
        <v>2.4510679635024895</v>
      </c>
      <c r="K148" s="2">
        <f t="shared" si="16"/>
        <v>0.21769076877612384</v>
      </c>
      <c r="L148" s="2">
        <f t="shared" si="17"/>
        <v>0.2853513423975878</v>
      </c>
      <c r="M148" s="2">
        <f t="shared" si="18"/>
        <v>7.4264132544739582E-3</v>
      </c>
      <c r="N148" s="2">
        <f t="shared" si="19"/>
        <v>2.9615364879306751</v>
      </c>
      <c r="O148" s="2">
        <f t="shared" si="20"/>
        <v>-0.78957579780290743</v>
      </c>
      <c r="P148" s="2"/>
    </row>
    <row r="149" spans="1:16">
      <c r="A149" s="3">
        <v>36376</v>
      </c>
      <c r="B149" s="4">
        <v>0.375</v>
      </c>
      <c r="C149" s="2">
        <v>216.375</v>
      </c>
      <c r="D149" s="2">
        <v>5.0526760130073747</v>
      </c>
      <c r="E149" s="8">
        <v>2.3448723034439354</v>
      </c>
      <c r="F149" s="7">
        <v>15</v>
      </c>
      <c r="G149" s="7">
        <v>0.9</v>
      </c>
      <c r="H149" s="7">
        <v>50</v>
      </c>
      <c r="I149" s="7">
        <f t="shared" si="14"/>
        <v>9.9999999999999978E-2</v>
      </c>
      <c r="J149" s="2">
        <f t="shared" si="15"/>
        <v>2.4934842637966366</v>
      </c>
      <c r="K149" s="2">
        <f t="shared" si="16"/>
        <v>0.29327607876354339</v>
      </c>
      <c r="L149" s="2">
        <f t="shared" si="17"/>
        <v>0.29028941364191946</v>
      </c>
      <c r="M149" s="2">
        <f t="shared" si="18"/>
        <v>1.0004968840868034E-2</v>
      </c>
      <c r="N149" s="2">
        <f t="shared" si="19"/>
        <v>3.0870547250429672</v>
      </c>
      <c r="O149" s="2">
        <f t="shared" si="20"/>
        <v>-0.74218242159903181</v>
      </c>
      <c r="P149" s="2"/>
    </row>
    <row r="150" spans="1:16">
      <c r="A150" s="3">
        <v>36376</v>
      </c>
      <c r="B150" s="4">
        <v>0.41666666666666702</v>
      </c>
      <c r="C150" s="2">
        <v>216.41666666666666</v>
      </c>
      <c r="D150" s="2">
        <v>5.3990263282166246</v>
      </c>
      <c r="E150" s="8">
        <v>2.5281943747174056</v>
      </c>
      <c r="F150" s="7">
        <v>15</v>
      </c>
      <c r="G150" s="7">
        <v>0.9</v>
      </c>
      <c r="H150" s="7">
        <v>50</v>
      </c>
      <c r="I150" s="7">
        <f t="shared" si="14"/>
        <v>9.9999999999999978E-2</v>
      </c>
      <c r="J150" s="2">
        <f t="shared" si="15"/>
        <v>2.5991651326073004</v>
      </c>
      <c r="K150" s="2">
        <f t="shared" si="16"/>
        <v>0.31337953722032807</v>
      </c>
      <c r="L150" s="2">
        <f t="shared" si="17"/>
        <v>0.3025926945912466</v>
      </c>
      <c r="M150" s="2">
        <f t="shared" si="18"/>
        <v>1.0690788415044701E-2</v>
      </c>
      <c r="N150" s="2">
        <f t="shared" si="19"/>
        <v>3.2258281528339197</v>
      </c>
      <c r="O150" s="2">
        <f t="shared" si="20"/>
        <v>-0.69763377811651406</v>
      </c>
      <c r="P150" s="2"/>
    </row>
    <row r="151" spans="1:16">
      <c r="A151" s="3">
        <v>36376</v>
      </c>
      <c r="B151" s="4">
        <v>0.45833333333333398</v>
      </c>
      <c r="C151" s="2">
        <v>216.45833333333334</v>
      </c>
      <c r="D151" s="2">
        <v>6.1378362344819068</v>
      </c>
      <c r="E151" s="8">
        <v>2.7448589623315485</v>
      </c>
      <c r="F151" s="7">
        <v>15</v>
      </c>
      <c r="G151" s="7">
        <v>0.9</v>
      </c>
      <c r="H151" s="7">
        <v>50</v>
      </c>
      <c r="I151" s="7">
        <f t="shared" si="14"/>
        <v>9.9999999999999978E-2</v>
      </c>
      <c r="J151" s="2">
        <f t="shared" si="15"/>
        <v>2.7160062925389954</v>
      </c>
      <c r="K151" s="2">
        <f t="shared" si="16"/>
        <v>0.35626280772952834</v>
      </c>
      <c r="L151" s="2">
        <f t="shared" si="17"/>
        <v>0.3161952475723388</v>
      </c>
      <c r="M151" s="2">
        <f t="shared" si="18"/>
        <v>1.215373004686114E-2</v>
      </c>
      <c r="N151" s="2">
        <f t="shared" si="19"/>
        <v>3.4006180778877235</v>
      </c>
      <c r="O151" s="2">
        <f t="shared" si="20"/>
        <v>-0.65575911555617505</v>
      </c>
      <c r="P151" s="2"/>
    </row>
    <row r="152" spans="1:16">
      <c r="A152" s="3">
        <v>36376</v>
      </c>
      <c r="B152" s="4">
        <v>0.5</v>
      </c>
      <c r="C152" s="2">
        <v>216.5</v>
      </c>
      <c r="D152" s="2">
        <v>8.0051468345886079</v>
      </c>
      <c r="E152" s="8">
        <v>3.0606016722325826</v>
      </c>
      <c r="F152" s="7">
        <v>15</v>
      </c>
      <c r="G152" s="7">
        <v>0.9</v>
      </c>
      <c r="H152" s="7">
        <v>50</v>
      </c>
      <c r="I152" s="7">
        <f t="shared" si="14"/>
        <v>9.9999999999999978E-2</v>
      </c>
      <c r="J152" s="2">
        <f t="shared" si="15"/>
        <v>2.8631717687598837</v>
      </c>
      <c r="K152" s="2">
        <f t="shared" si="16"/>
        <v>0.4646484491644986</v>
      </c>
      <c r="L152" s="2">
        <f t="shared" si="17"/>
        <v>0.33332813283685137</v>
      </c>
      <c r="M152" s="2">
        <f t="shared" si="18"/>
        <v>1.5851252769908303E-2</v>
      </c>
      <c r="N152" s="2">
        <f t="shared" si="19"/>
        <v>3.6769996035311414</v>
      </c>
      <c r="O152" s="2">
        <f t="shared" si="20"/>
        <v>-0.6163979312985588</v>
      </c>
      <c r="P152" s="2"/>
    </row>
    <row r="153" spans="1:16">
      <c r="A153" s="3">
        <v>36376</v>
      </c>
      <c r="B153" s="4">
        <v>0.54166666666666696</v>
      </c>
      <c r="C153" s="2">
        <v>216.54166666666666</v>
      </c>
      <c r="D153" s="2">
        <v>8.8030275843360624</v>
      </c>
      <c r="E153" s="8">
        <v>3.4052841616560179</v>
      </c>
      <c r="F153" s="7">
        <v>15</v>
      </c>
      <c r="G153" s="7">
        <v>0.9</v>
      </c>
      <c r="H153" s="7">
        <v>50</v>
      </c>
      <c r="I153" s="7">
        <f t="shared" si="14"/>
        <v>9.9999999999999978E-2</v>
      </c>
      <c r="J153" s="2">
        <f t="shared" si="15"/>
        <v>3.095872931755685</v>
      </c>
      <c r="K153" s="2">
        <f t="shared" si="16"/>
        <v>0.51096041078730059</v>
      </c>
      <c r="L153" s="2">
        <f t="shared" si="17"/>
        <v>0.36041901331306891</v>
      </c>
      <c r="M153" s="2">
        <f t="shared" si="18"/>
        <v>1.7431162508708346E-2</v>
      </c>
      <c r="N153" s="2">
        <f t="shared" si="19"/>
        <v>3.9846835183647626</v>
      </c>
      <c r="O153" s="2">
        <f t="shared" si="20"/>
        <v>-0.57939935670874476</v>
      </c>
      <c r="P153" s="2"/>
    </row>
    <row r="154" spans="1:16">
      <c r="A154" s="3">
        <v>36376</v>
      </c>
      <c r="B154" s="4">
        <v>0.58333333333333404</v>
      </c>
      <c r="C154" s="2">
        <v>216.58333333333334</v>
      </c>
      <c r="D154" s="2">
        <v>7.0535710615128817</v>
      </c>
      <c r="E154" s="8">
        <v>3.6242683732107719</v>
      </c>
      <c r="F154" s="7">
        <v>15</v>
      </c>
      <c r="G154" s="7">
        <v>0.9</v>
      </c>
      <c r="H154" s="7">
        <v>50</v>
      </c>
      <c r="I154" s="7">
        <f t="shared" si="14"/>
        <v>9.9999999999999978E-2</v>
      </c>
      <c r="J154" s="2">
        <f t="shared" si="15"/>
        <v>3.3549293381135383</v>
      </c>
      <c r="K154" s="2">
        <f t="shared" si="16"/>
        <v>0.4094154576456282</v>
      </c>
      <c r="L154" s="2">
        <f t="shared" si="17"/>
        <v>0.39057814982484329</v>
      </c>
      <c r="M154" s="2">
        <f t="shared" si="18"/>
        <v>1.3967006494303368E-2</v>
      </c>
      <c r="N154" s="2">
        <f t="shared" si="19"/>
        <v>4.1688899520783131</v>
      </c>
      <c r="O154" s="2">
        <f t="shared" si="20"/>
        <v>-0.54462157886754126</v>
      </c>
      <c r="P154" s="2"/>
    </row>
    <row r="155" spans="1:16">
      <c r="A155" s="3">
        <v>36376</v>
      </c>
      <c r="B155" s="4">
        <v>0.625</v>
      </c>
      <c r="C155" s="2">
        <v>216.625</v>
      </c>
      <c r="D155" s="2">
        <v>7.467162320675393</v>
      </c>
      <c r="E155" s="8">
        <v>3.8549336482490633</v>
      </c>
      <c r="F155" s="7">
        <v>15</v>
      </c>
      <c r="G155" s="7">
        <v>0.9</v>
      </c>
      <c r="H155" s="7">
        <v>50</v>
      </c>
      <c r="I155" s="7">
        <f t="shared" si="14"/>
        <v>9.9999999999999978E-2</v>
      </c>
      <c r="J155" s="2">
        <f t="shared" si="15"/>
        <v>3.5100231029976494</v>
      </c>
      <c r="K155" s="2">
        <f t="shared" si="16"/>
        <v>0.43342183018679203</v>
      </c>
      <c r="L155" s="2">
        <f t="shared" si="17"/>
        <v>0.40863404001890241</v>
      </c>
      <c r="M155" s="2">
        <f t="shared" si="18"/>
        <v>1.4785972058318102E-2</v>
      </c>
      <c r="N155" s="2">
        <f t="shared" si="19"/>
        <v>4.3668649452616615</v>
      </c>
      <c r="O155" s="2">
        <f t="shared" si="20"/>
        <v>-0.51193129701259821</v>
      </c>
      <c r="P155" s="2"/>
    </row>
    <row r="156" spans="1:16">
      <c r="A156" s="3">
        <v>36376</v>
      </c>
      <c r="B156" s="4">
        <v>0.66666666666666696</v>
      </c>
      <c r="C156" s="2">
        <v>216.66666666666666</v>
      </c>
      <c r="D156" s="2">
        <v>8.1628607674531661</v>
      </c>
      <c r="E156" s="8">
        <v>4.1135120028382453</v>
      </c>
      <c r="F156" s="7">
        <v>15</v>
      </c>
      <c r="G156" s="7">
        <v>0.9</v>
      </c>
      <c r="H156" s="7">
        <v>50</v>
      </c>
      <c r="I156" s="7">
        <f t="shared" si="14"/>
        <v>9.9999999999999978E-2</v>
      </c>
      <c r="J156" s="2">
        <f t="shared" si="15"/>
        <v>3.6767093930837977</v>
      </c>
      <c r="K156" s="2">
        <f t="shared" si="16"/>
        <v>0.47380275149415935</v>
      </c>
      <c r="L156" s="2">
        <f t="shared" si="17"/>
        <v>0.42803952258552558</v>
      </c>
      <c r="M156" s="2">
        <f t="shared" si="18"/>
        <v>1.6163547280781065E-2</v>
      </c>
      <c r="N156" s="2">
        <f t="shared" si="19"/>
        <v>4.594715214444264</v>
      </c>
      <c r="O156" s="2">
        <f t="shared" si="20"/>
        <v>-0.48120321160601875</v>
      </c>
      <c r="P156" s="2"/>
    </row>
    <row r="157" spans="1:16">
      <c r="A157" s="3">
        <v>36376</v>
      </c>
      <c r="B157" s="4">
        <v>0.70833333333333404</v>
      </c>
      <c r="C157" s="2">
        <v>216.70833333333334</v>
      </c>
      <c r="D157" s="2">
        <v>6.760953010694795</v>
      </c>
      <c r="E157" s="8">
        <v>4.2724215945608526</v>
      </c>
      <c r="F157" s="7">
        <v>15</v>
      </c>
      <c r="G157" s="7">
        <v>0.9</v>
      </c>
      <c r="H157" s="7">
        <v>50</v>
      </c>
      <c r="I157" s="7">
        <f t="shared" si="14"/>
        <v>9.9999999999999978E-2</v>
      </c>
      <c r="J157" s="2">
        <f t="shared" si="15"/>
        <v>3.868549359609291</v>
      </c>
      <c r="K157" s="2">
        <f t="shared" si="16"/>
        <v>0.39243081934734142</v>
      </c>
      <c r="L157" s="2">
        <f t="shared" si="17"/>
        <v>0.45037337574206304</v>
      </c>
      <c r="M157" s="2">
        <f t="shared" si="18"/>
        <v>1.3387583932244426E-2</v>
      </c>
      <c r="N157" s="2">
        <f t="shared" si="19"/>
        <v>4.7247411386309404</v>
      </c>
      <c r="O157" s="2">
        <f t="shared" si="20"/>
        <v>-0.45231954407008779</v>
      </c>
      <c r="P157" s="2"/>
    </row>
    <row r="158" spans="1:16">
      <c r="A158" s="3">
        <v>36376</v>
      </c>
      <c r="B158" s="4">
        <v>0.75</v>
      </c>
      <c r="C158" s="2">
        <v>216.75</v>
      </c>
      <c r="D158" s="2">
        <v>4.5419258514438381</v>
      </c>
      <c r="E158" s="8">
        <v>4.2885982766103057</v>
      </c>
      <c r="F158" s="7">
        <v>15</v>
      </c>
      <c r="G158" s="7">
        <v>0.9</v>
      </c>
      <c r="H158" s="7">
        <v>50</v>
      </c>
      <c r="I158" s="7">
        <f t="shared" si="14"/>
        <v>9.9999999999999978E-2</v>
      </c>
      <c r="J158" s="2">
        <f t="shared" si="15"/>
        <v>3.9780255038899353</v>
      </c>
      <c r="K158" s="2">
        <f t="shared" si="16"/>
        <v>0.26363024273020469</v>
      </c>
      <c r="L158" s="2">
        <f t="shared" si="17"/>
        <v>0.46311849958038953</v>
      </c>
      <c r="M158" s="2">
        <f t="shared" si="18"/>
        <v>8.9936157600933233E-3</v>
      </c>
      <c r="N158" s="2">
        <f t="shared" si="19"/>
        <v>4.7137678619606218</v>
      </c>
      <c r="O158" s="2">
        <f t="shared" si="20"/>
        <v>-0.42516958535031613</v>
      </c>
      <c r="P158" s="2"/>
    </row>
    <row r="159" spans="1:16">
      <c r="A159" s="3">
        <v>36376</v>
      </c>
      <c r="B159" s="4">
        <v>0.79166666666666696</v>
      </c>
      <c r="C159" s="2">
        <v>216.79166666666666</v>
      </c>
      <c r="D159" s="2">
        <v>2.6846251415353279</v>
      </c>
      <c r="E159" s="8">
        <v>4.1923216399364787</v>
      </c>
      <c r="F159" s="7">
        <v>15</v>
      </c>
      <c r="G159" s="7">
        <v>0.9</v>
      </c>
      <c r="H159" s="7">
        <v>50</v>
      </c>
      <c r="I159" s="7">
        <f t="shared" si="14"/>
        <v>9.9999999999999978E-2</v>
      </c>
      <c r="J159" s="2">
        <f t="shared" si="15"/>
        <v>3.9687864846135446</v>
      </c>
      <c r="K159" s="2">
        <f t="shared" si="16"/>
        <v>0.15582561249377985</v>
      </c>
      <c r="L159" s="2">
        <f t="shared" si="17"/>
        <v>0.4620429004569821</v>
      </c>
      <c r="M159" s="2">
        <f t="shared" si="18"/>
        <v>5.3159139476439436E-3</v>
      </c>
      <c r="N159" s="2">
        <f t="shared" si="19"/>
        <v>4.5919709115119511</v>
      </c>
      <c r="O159" s="2">
        <f t="shared" si="20"/>
        <v>-0.39964927157547248</v>
      </c>
      <c r="P159" s="2"/>
    </row>
    <row r="160" spans="1:16">
      <c r="A160" s="3">
        <v>36376</v>
      </c>
      <c r="B160" s="4">
        <v>0.83333333333333404</v>
      </c>
      <c r="C160" s="2">
        <v>216.83333333333334</v>
      </c>
      <c r="D160" s="2">
        <v>1.3316714833373591</v>
      </c>
      <c r="E160" s="8">
        <v>4.020614415073922</v>
      </c>
      <c r="F160" s="7">
        <v>15</v>
      </c>
      <c r="G160" s="7">
        <v>0.9</v>
      </c>
      <c r="H160" s="7">
        <v>50</v>
      </c>
      <c r="I160" s="7">
        <f t="shared" si="14"/>
        <v>9.9999999999999978E-2</v>
      </c>
      <c r="J160" s="2">
        <f t="shared" si="15"/>
        <v>3.866238776503292</v>
      </c>
      <c r="K160" s="2">
        <f t="shared" si="16"/>
        <v>7.7295158017059662E-2</v>
      </c>
      <c r="L160" s="2">
        <f t="shared" si="17"/>
        <v>0.45010437953272248</v>
      </c>
      <c r="M160" s="2">
        <f t="shared" si="18"/>
        <v>2.6368862089640871E-3</v>
      </c>
      <c r="N160" s="2">
        <f t="shared" si="19"/>
        <v>4.3962752002620382</v>
      </c>
      <c r="O160" s="2">
        <f t="shared" si="20"/>
        <v>-0.37566078518811619</v>
      </c>
      <c r="P160" s="2"/>
    </row>
    <row r="161" spans="1:16">
      <c r="A161" s="3">
        <v>36376</v>
      </c>
      <c r="B161" s="4">
        <v>0.875</v>
      </c>
      <c r="C161" s="2">
        <v>216.875</v>
      </c>
      <c r="D161" s="2">
        <v>2.0034068919618866</v>
      </c>
      <c r="E161" s="8">
        <v>3.8995338610724426</v>
      </c>
      <c r="F161" s="7">
        <v>15</v>
      </c>
      <c r="G161" s="7">
        <v>0.9</v>
      </c>
      <c r="H161" s="7">
        <v>50</v>
      </c>
      <c r="I161" s="7">
        <f t="shared" si="14"/>
        <v>9.9999999999999978E-2</v>
      </c>
      <c r="J161" s="2">
        <f t="shared" si="15"/>
        <v>3.7014715421697701</v>
      </c>
      <c r="K161" s="2">
        <f t="shared" si="16"/>
        <v>0.11628517560395227</v>
      </c>
      <c r="L161" s="2">
        <f t="shared" si="17"/>
        <v>0.43092231187882385</v>
      </c>
      <c r="M161" s="2">
        <f t="shared" si="18"/>
        <v>3.9670114367235387E-3</v>
      </c>
      <c r="N161" s="2">
        <f t="shared" si="19"/>
        <v>4.2526460410892701</v>
      </c>
      <c r="O161" s="2">
        <f t="shared" si="20"/>
        <v>-0.35311218001682754</v>
      </c>
      <c r="P161" s="2"/>
    </row>
    <row r="162" spans="1:16">
      <c r="A162" s="3">
        <v>36376</v>
      </c>
      <c r="B162" s="4">
        <v>0.91666666666666696</v>
      </c>
      <c r="C162" s="2">
        <v>216.91666666666666</v>
      </c>
      <c r="D162" s="2">
        <v>3.156492291914939</v>
      </c>
      <c r="E162" s="8">
        <v>3.8549336482490633</v>
      </c>
      <c r="F162" s="7">
        <v>15</v>
      </c>
      <c r="G162" s="7">
        <v>0.9</v>
      </c>
      <c r="H162" s="7">
        <v>50</v>
      </c>
      <c r="I162" s="7">
        <f t="shared" si="14"/>
        <v>9.9999999999999978E-2</v>
      </c>
      <c r="J162" s="2">
        <f t="shared" si="15"/>
        <v>3.5805420686754617</v>
      </c>
      <c r="K162" s="2">
        <f t="shared" si="16"/>
        <v>0.18321453416704794</v>
      </c>
      <c r="L162" s="2">
        <f t="shared" si="17"/>
        <v>0.41684380075189265</v>
      </c>
      <c r="M162" s="2">
        <f t="shared" si="18"/>
        <v>6.2502735076916567E-3</v>
      </c>
      <c r="N162" s="2">
        <f t="shared" si="19"/>
        <v>4.1868506771020941</v>
      </c>
      <c r="O162" s="2">
        <f t="shared" si="20"/>
        <v>-0.33191702885303087</v>
      </c>
      <c r="P162" s="2"/>
    </row>
    <row r="163" spans="1:16">
      <c r="A163" s="3">
        <v>36376</v>
      </c>
      <c r="B163" s="4">
        <v>0.95833333333333404</v>
      </c>
      <c r="C163" s="2">
        <v>216.95833333333334</v>
      </c>
      <c r="D163" s="2">
        <v>0</v>
      </c>
      <c r="E163" s="8">
        <v>3.5962689663916265</v>
      </c>
      <c r="F163" s="7">
        <v>15</v>
      </c>
      <c r="G163" s="7">
        <v>0.9</v>
      </c>
      <c r="H163" s="7">
        <v>50</v>
      </c>
      <c r="I163" s="7">
        <f t="shared" si="14"/>
        <v>9.9999999999999978E-2</v>
      </c>
      <c r="J163" s="2">
        <f t="shared" si="15"/>
        <v>3.5251452483420307</v>
      </c>
      <c r="K163" s="2">
        <f t="shared" si="16"/>
        <v>0</v>
      </c>
      <c r="L163" s="2">
        <f t="shared" si="17"/>
        <v>0.41039454790289615</v>
      </c>
      <c r="M163" s="2">
        <f t="shared" si="18"/>
        <v>0</v>
      </c>
      <c r="N163" s="2">
        <f t="shared" si="19"/>
        <v>3.9355397962449268</v>
      </c>
      <c r="O163" s="2">
        <f t="shared" si="20"/>
        <v>-0.33927082985330026</v>
      </c>
      <c r="P163" s="2"/>
    </row>
    <row r="164" spans="1:16">
      <c r="A164" s="3">
        <v>36377</v>
      </c>
      <c r="B164" s="4">
        <v>0</v>
      </c>
      <c r="C164" s="2">
        <v>217</v>
      </c>
      <c r="D164" s="2">
        <v>0</v>
      </c>
      <c r="E164" s="8">
        <v>3.1973894757207497</v>
      </c>
      <c r="F164" s="7">
        <v>15</v>
      </c>
      <c r="G164" s="7">
        <v>0.9</v>
      </c>
      <c r="H164" s="7">
        <v>50</v>
      </c>
      <c r="I164" s="7">
        <f t="shared" si="14"/>
        <v>9.9999999999999978E-2</v>
      </c>
      <c r="J164" s="2">
        <f t="shared" si="15"/>
        <v>3.313552472331335</v>
      </c>
      <c r="K164" s="2">
        <f t="shared" si="16"/>
        <v>0</v>
      </c>
      <c r="L164" s="2">
        <f t="shared" si="17"/>
        <v>0.3857610887025214</v>
      </c>
      <c r="M164" s="2">
        <f t="shared" si="18"/>
        <v>0</v>
      </c>
      <c r="N164" s="2">
        <f t="shared" si="19"/>
        <v>3.6993135610338563</v>
      </c>
      <c r="O164" s="2">
        <f t="shared" si="20"/>
        <v>-0.50192408531310662</v>
      </c>
      <c r="P164" s="2"/>
    </row>
    <row r="165" spans="1:16">
      <c r="A165" s="3">
        <v>36377</v>
      </c>
      <c r="B165" s="4">
        <v>4.1666666666666664E-2</v>
      </c>
      <c r="C165" s="2">
        <v>217.04166666666666</v>
      </c>
      <c r="D165" s="2">
        <v>0</v>
      </c>
      <c r="E165" s="8">
        <v>2.8585848927796875</v>
      </c>
      <c r="F165" s="7">
        <v>15</v>
      </c>
      <c r="G165" s="7">
        <v>0.9</v>
      </c>
      <c r="H165" s="7">
        <v>50</v>
      </c>
      <c r="I165" s="7">
        <f t="shared" si="14"/>
        <v>9.9999999999999978E-2</v>
      </c>
      <c r="J165" s="2">
        <f t="shared" si="15"/>
        <v>3.1146603085524243</v>
      </c>
      <c r="K165" s="2">
        <f t="shared" si="16"/>
        <v>0</v>
      </c>
      <c r="L165" s="2">
        <f t="shared" si="17"/>
        <v>0.36260622446710739</v>
      </c>
      <c r="M165" s="2">
        <f t="shared" si="18"/>
        <v>0</v>
      </c>
      <c r="N165" s="2">
        <f t="shared" si="19"/>
        <v>3.4772665330195318</v>
      </c>
      <c r="O165" s="2">
        <f t="shared" si="20"/>
        <v>-0.61868164023984429</v>
      </c>
      <c r="P165" s="2"/>
    </row>
    <row r="166" spans="1:16">
      <c r="A166" s="3">
        <v>36377</v>
      </c>
      <c r="B166" s="4">
        <v>8.3333333333333329E-2</v>
      </c>
      <c r="C166" s="2">
        <v>217.08333333333334</v>
      </c>
      <c r="D166" s="2">
        <v>0</v>
      </c>
      <c r="E166" s="8">
        <v>2.6131750651789614</v>
      </c>
      <c r="F166" s="7">
        <v>15</v>
      </c>
      <c r="G166" s="7">
        <v>0.9</v>
      </c>
      <c r="H166" s="7">
        <v>50</v>
      </c>
      <c r="I166" s="7">
        <f t="shared" si="14"/>
        <v>9.9999999999999978E-2</v>
      </c>
      <c r="J166" s="2">
        <f t="shared" si="15"/>
        <v>2.9277064174108038</v>
      </c>
      <c r="K166" s="2">
        <f t="shared" si="16"/>
        <v>0</v>
      </c>
      <c r="L166" s="2">
        <f t="shared" si="17"/>
        <v>0.3408412042399725</v>
      </c>
      <c r="M166" s="2">
        <f t="shared" si="18"/>
        <v>0</v>
      </c>
      <c r="N166" s="2">
        <f t="shared" si="19"/>
        <v>3.2685476216507765</v>
      </c>
      <c r="O166" s="2">
        <f t="shared" si="20"/>
        <v>-0.65537255647181514</v>
      </c>
      <c r="P166" s="2"/>
    </row>
    <row r="167" spans="1:16">
      <c r="A167" s="3">
        <v>36377</v>
      </c>
      <c r="B167" s="4">
        <v>0.125</v>
      </c>
      <c r="C167" s="2">
        <v>217.125</v>
      </c>
      <c r="D167" s="2">
        <v>0</v>
      </c>
      <c r="E167" s="8">
        <v>2.4556262281058876</v>
      </c>
      <c r="F167" s="7">
        <v>15</v>
      </c>
      <c r="G167" s="7">
        <v>0.9</v>
      </c>
      <c r="H167" s="7">
        <v>50</v>
      </c>
      <c r="I167" s="7">
        <f t="shared" si="14"/>
        <v>9.9999999999999978E-2</v>
      </c>
      <c r="J167" s="2">
        <f t="shared" si="15"/>
        <v>2.7519742178665045</v>
      </c>
      <c r="K167" s="2">
        <f t="shared" si="16"/>
        <v>0</v>
      </c>
      <c r="L167" s="2">
        <f t="shared" si="17"/>
        <v>0.32038260423820408</v>
      </c>
      <c r="M167" s="2">
        <f t="shared" si="18"/>
        <v>0</v>
      </c>
      <c r="N167" s="2">
        <f t="shared" si="19"/>
        <v>3.0723568221047088</v>
      </c>
      <c r="O167" s="2">
        <f t="shared" si="20"/>
        <v>-0.61673059399882124</v>
      </c>
      <c r="P167" s="2"/>
    </row>
    <row r="168" spans="1:16">
      <c r="A168" s="3">
        <v>36377</v>
      </c>
      <c r="B168" s="4">
        <v>0.16666666666666699</v>
      </c>
      <c r="C168" s="2">
        <v>217.16666666666666</v>
      </c>
      <c r="D168" s="2">
        <v>0.94106065286900664</v>
      </c>
      <c r="E168" s="8">
        <v>2.3647161770476135</v>
      </c>
      <c r="F168" s="7">
        <v>15</v>
      </c>
      <c r="G168" s="7">
        <v>0.9</v>
      </c>
      <c r="H168" s="7">
        <v>50</v>
      </c>
      <c r="I168" s="7">
        <f t="shared" ref="I168:I231" si="21">1-G168</f>
        <v>9.9999999999999978E-2</v>
      </c>
      <c r="J168" s="2">
        <f t="shared" ref="J168:J231" si="22">(N167*G168)*EXP(-1/F168)</f>
        <v>2.586790140829649</v>
      </c>
      <c r="K168" s="2">
        <f t="shared" ref="K168:K231" si="23">(D168*G168)*(1-EXP(-1/F168))</f>
        <v>5.4622654894472752E-2</v>
      </c>
      <c r="L168" s="2">
        <f t="shared" ref="L168:L231" si="24">(N167*I168)*EXP(-1/H168)</f>
        <v>0.30115200809519937</v>
      </c>
      <c r="M168" s="2">
        <f t="shared" ref="M168:M231" si="25">(D168*I168)*(1-EXP(-1/H168))</f>
        <v>1.8634249425617388E-3</v>
      </c>
      <c r="N168" s="2">
        <f t="shared" ref="N168:N231" si="26">SUM(J168:M168)</f>
        <v>2.9444282287618826</v>
      </c>
      <c r="O168" s="2">
        <f t="shared" si="20"/>
        <v>-0.57971205171426909</v>
      </c>
      <c r="P168" s="2"/>
    </row>
    <row r="169" spans="1:16">
      <c r="A169" s="3">
        <v>36377</v>
      </c>
      <c r="B169" s="4">
        <v>0.20833333333333401</v>
      </c>
      <c r="C169" s="2">
        <v>217.20833333333334</v>
      </c>
      <c r="D169" s="2">
        <v>1.5422259112915349</v>
      </c>
      <c r="E169" s="8">
        <v>2.3153471478835086</v>
      </c>
      <c r="F169" s="7">
        <v>15</v>
      </c>
      <c r="G169" s="7">
        <v>0.9</v>
      </c>
      <c r="H169" s="7">
        <v>50</v>
      </c>
      <c r="I169" s="7">
        <f t="shared" si="21"/>
        <v>9.9999999999999978E-2</v>
      </c>
      <c r="J169" s="2">
        <f t="shared" si="22"/>
        <v>2.479079857437914</v>
      </c>
      <c r="K169" s="2">
        <f t="shared" si="23"/>
        <v>8.951651890339668E-2</v>
      </c>
      <c r="L169" s="2">
        <f t="shared" si="24"/>
        <v>0.28861246434793558</v>
      </c>
      <c r="M169" s="2">
        <f t="shared" si="25"/>
        <v>3.0538119104270771E-3</v>
      </c>
      <c r="N169" s="2">
        <f t="shared" si="26"/>
        <v>2.8602626525996735</v>
      </c>
      <c r="O169" s="2">
        <f t="shared" si="20"/>
        <v>-0.5449155047161649</v>
      </c>
      <c r="P169" s="2"/>
    </row>
    <row r="170" spans="1:16">
      <c r="A170" s="3">
        <v>36377</v>
      </c>
      <c r="B170" s="4">
        <v>0.25</v>
      </c>
      <c r="C170" s="2">
        <v>217.25</v>
      </c>
      <c r="D170" s="2">
        <v>1.9900728938793086</v>
      </c>
      <c r="E170" s="8">
        <v>2.2958229361075748</v>
      </c>
      <c r="F170" s="7">
        <v>15</v>
      </c>
      <c r="G170" s="7">
        <v>0.9</v>
      </c>
      <c r="H170" s="7">
        <v>50</v>
      </c>
      <c r="I170" s="7">
        <f t="shared" si="21"/>
        <v>9.9999999999999978E-2</v>
      </c>
      <c r="J170" s="2">
        <f t="shared" si="22"/>
        <v>2.4082161214788522</v>
      </c>
      <c r="K170" s="2">
        <f t="shared" si="23"/>
        <v>0.11551122083981698</v>
      </c>
      <c r="L170" s="2">
        <f t="shared" si="24"/>
        <v>0.28036256573870599</v>
      </c>
      <c r="M170" s="2">
        <f t="shared" si="25"/>
        <v>3.9406083515075166E-3</v>
      </c>
      <c r="N170" s="2">
        <f t="shared" si="26"/>
        <v>2.8080305164088823</v>
      </c>
      <c r="O170" s="2">
        <f t="shared" si="20"/>
        <v>-0.51220758030130753</v>
      </c>
      <c r="P170" s="2"/>
    </row>
    <row r="171" spans="1:16">
      <c r="A171" s="3">
        <v>36377</v>
      </c>
      <c r="B171" s="4">
        <v>0.29166666666666702</v>
      </c>
      <c r="C171" s="2">
        <v>217.29166666666666</v>
      </c>
      <c r="D171" s="2">
        <v>3.112987621310312</v>
      </c>
      <c r="E171" s="8">
        <v>2.3448723034439354</v>
      </c>
      <c r="F171" s="7">
        <v>15</v>
      </c>
      <c r="G171" s="7">
        <v>0.9</v>
      </c>
      <c r="H171" s="7">
        <v>50</v>
      </c>
      <c r="I171" s="7">
        <f t="shared" si="21"/>
        <v>9.9999999999999978E-2</v>
      </c>
      <c r="J171" s="2">
        <f t="shared" si="22"/>
        <v>2.3642389460542055</v>
      </c>
      <c r="K171" s="2">
        <f t="shared" si="23"/>
        <v>0.1806893615317991</v>
      </c>
      <c r="L171" s="2">
        <f t="shared" si="24"/>
        <v>0.27524277867888686</v>
      </c>
      <c r="M171" s="2">
        <f t="shared" si="25"/>
        <v>6.164128488159234E-3</v>
      </c>
      <c r="N171" s="2">
        <f t="shared" si="26"/>
        <v>2.8263352147530507</v>
      </c>
      <c r="O171" s="2">
        <f t="shared" si="20"/>
        <v>-0.48146291130911534</v>
      </c>
      <c r="P171" s="2"/>
    </row>
    <row r="172" spans="1:16">
      <c r="A172" s="3">
        <v>36377</v>
      </c>
      <c r="B172" s="4">
        <v>0.33333333333333398</v>
      </c>
      <c r="C172" s="2">
        <v>217.33333333333334</v>
      </c>
      <c r="D172" s="2">
        <v>4.7048117242950553</v>
      </c>
      <c r="E172" s="8">
        <v>2.4865249441428734</v>
      </c>
      <c r="F172" s="7">
        <v>15</v>
      </c>
      <c r="G172" s="7">
        <v>0.9</v>
      </c>
      <c r="H172" s="7">
        <v>50</v>
      </c>
      <c r="I172" s="7">
        <f t="shared" si="21"/>
        <v>9.9999999999999978E-2</v>
      </c>
      <c r="J172" s="2">
        <f t="shared" si="22"/>
        <v>2.3796507018980848</v>
      </c>
      <c r="K172" s="2">
        <f t="shared" si="23"/>
        <v>0.27308474366254304</v>
      </c>
      <c r="L172" s="2">
        <f t="shared" si="24"/>
        <v>0.2770370027821103</v>
      </c>
      <c r="M172" s="2">
        <f t="shared" si="25"/>
        <v>9.3161513982974505E-3</v>
      </c>
      <c r="N172" s="2">
        <f t="shared" si="26"/>
        <v>2.9390885997410354</v>
      </c>
      <c r="O172" s="2">
        <f t="shared" si="20"/>
        <v>-0.45256365559816203</v>
      </c>
      <c r="P172" s="2"/>
    </row>
    <row r="173" spans="1:16">
      <c r="A173" s="3">
        <v>36377</v>
      </c>
      <c r="B173" s="4">
        <v>0.375</v>
      </c>
      <c r="C173" s="2">
        <v>217.375</v>
      </c>
      <c r="D173" s="2">
        <v>6.4187744670133116</v>
      </c>
      <c r="E173" s="8">
        <v>2.7225536844911522</v>
      </c>
      <c r="F173" s="7">
        <v>15</v>
      </c>
      <c r="G173" s="7">
        <v>0.9</v>
      </c>
      <c r="H173" s="7">
        <v>50</v>
      </c>
      <c r="I173" s="7">
        <f t="shared" si="21"/>
        <v>9.9999999999999978E-2</v>
      </c>
      <c r="J173" s="2">
        <f t="shared" si="22"/>
        <v>2.4745841232160819</v>
      </c>
      <c r="K173" s="2">
        <f t="shared" si="23"/>
        <v>0.37256950600178323</v>
      </c>
      <c r="L173" s="2">
        <f t="shared" si="24"/>
        <v>0.28808907461971711</v>
      </c>
      <c r="M173" s="2">
        <f t="shared" si="25"/>
        <v>1.271002501915885E-2</v>
      </c>
      <c r="N173" s="2">
        <f t="shared" si="26"/>
        <v>3.1479527288567408</v>
      </c>
      <c r="O173" s="2">
        <f t="shared" si="20"/>
        <v>-0.42539904436558862</v>
      </c>
      <c r="P173" s="2"/>
    </row>
    <row r="174" spans="1:16">
      <c r="A174" s="3">
        <v>36377</v>
      </c>
      <c r="B174" s="4">
        <v>0.41666666666666702</v>
      </c>
      <c r="C174" s="2">
        <v>217.41666666666666</v>
      </c>
      <c r="D174" s="2">
        <v>10.212916788232281</v>
      </c>
      <c r="E174" s="8">
        <v>3.1721540869693481</v>
      </c>
      <c r="F174" s="7">
        <v>15</v>
      </c>
      <c r="G174" s="7">
        <v>0.9</v>
      </c>
      <c r="H174" s="7">
        <v>50</v>
      </c>
      <c r="I174" s="7">
        <f t="shared" si="21"/>
        <v>9.9999999999999978E-2</v>
      </c>
      <c r="J174" s="2">
        <f t="shared" si="22"/>
        <v>2.6504385897553409</v>
      </c>
      <c r="K174" s="2">
        <f t="shared" si="23"/>
        <v>0.59279561576487594</v>
      </c>
      <c r="L174" s="2">
        <f t="shared" si="24"/>
        <v>0.30856190884577561</v>
      </c>
      <c r="M174" s="2">
        <f t="shared" si="25"/>
        <v>2.0222930181471123E-2</v>
      </c>
      <c r="N174" s="2">
        <f t="shared" si="26"/>
        <v>3.5720190445474636</v>
      </c>
      <c r="O174" s="2">
        <f t="shared" si="20"/>
        <v>-0.39986495757811547</v>
      </c>
      <c r="P174" s="2"/>
    </row>
    <row r="175" spans="1:16">
      <c r="A175" s="3">
        <v>36377</v>
      </c>
      <c r="B175" s="4">
        <v>0.45833333333333398</v>
      </c>
      <c r="C175" s="2">
        <v>217.45833333333334</v>
      </c>
      <c r="D175" s="2">
        <v>15.041848701423131</v>
      </c>
      <c r="E175" s="8">
        <v>3.8846188102464172</v>
      </c>
      <c r="F175" s="7">
        <v>15</v>
      </c>
      <c r="G175" s="7">
        <v>0.9</v>
      </c>
      <c r="H175" s="7">
        <v>50</v>
      </c>
      <c r="I175" s="7">
        <f t="shared" si="21"/>
        <v>9.9999999999999978E-2</v>
      </c>
      <c r="J175" s="2">
        <f t="shared" si="22"/>
        <v>3.0074838901561063</v>
      </c>
      <c r="K175" s="2">
        <f t="shared" si="23"/>
        <v>0.87308475610772052</v>
      </c>
      <c r="L175" s="2">
        <f t="shared" si="24"/>
        <v>0.35012883284918861</v>
      </c>
      <c r="M175" s="2">
        <f t="shared" si="25"/>
        <v>2.9784856020723862E-2</v>
      </c>
      <c r="N175" s="2">
        <f t="shared" si="26"/>
        <v>4.2604823351337391</v>
      </c>
      <c r="O175" s="2">
        <f t="shared" si="20"/>
        <v>-0.37586352488732189</v>
      </c>
      <c r="P175" s="2"/>
    </row>
    <row r="176" spans="1:16">
      <c r="A176" s="3">
        <v>36377</v>
      </c>
      <c r="B176" s="4">
        <v>0.5</v>
      </c>
      <c r="C176" s="2">
        <v>217.5</v>
      </c>
      <c r="D176" s="2">
        <v>13.080272385445934</v>
      </c>
      <c r="E176" s="8">
        <v>4.4365773056089202</v>
      </c>
      <c r="F176" s="7">
        <v>15</v>
      </c>
      <c r="G176" s="7">
        <v>0.9</v>
      </c>
      <c r="H176" s="7">
        <v>50</v>
      </c>
      <c r="I176" s="7">
        <f t="shared" si="21"/>
        <v>9.9999999999999978E-2</v>
      </c>
      <c r="J176" s="2">
        <f t="shared" si="22"/>
        <v>3.5871398857092878</v>
      </c>
      <c r="K176" s="2">
        <f t="shared" si="23"/>
        <v>0.75922758247057309</v>
      </c>
      <c r="L176" s="2">
        <f t="shared" si="24"/>
        <v>0.41761191325449565</v>
      </c>
      <c r="M176" s="2">
        <f t="shared" si="25"/>
        <v>2.5900674674084266E-2</v>
      </c>
      <c r="N176" s="2">
        <f t="shared" si="26"/>
        <v>4.7898800561084416</v>
      </c>
      <c r="O176" s="2">
        <f t="shared" si="20"/>
        <v>-0.35330275049952142</v>
      </c>
      <c r="P176" s="2"/>
    </row>
    <row r="177" spans="1:16">
      <c r="A177" s="3">
        <v>36377</v>
      </c>
      <c r="B177" s="4">
        <v>0.54166666666666696</v>
      </c>
      <c r="C177" s="2">
        <v>217.54166666666666</v>
      </c>
      <c r="D177" s="2">
        <v>12.584031997413556</v>
      </c>
      <c r="E177" s="8">
        <v>4.9256188724694985</v>
      </c>
      <c r="F177" s="7">
        <v>15</v>
      </c>
      <c r="G177" s="7">
        <v>0.9</v>
      </c>
      <c r="H177" s="7">
        <v>50</v>
      </c>
      <c r="I177" s="7">
        <f t="shared" si="21"/>
        <v>9.9999999999999978E-2</v>
      </c>
      <c r="J177" s="2">
        <f t="shared" si="22"/>
        <v>4.032869624957776</v>
      </c>
      <c r="K177" s="2">
        <f t="shared" si="23"/>
        <v>0.73042394757461393</v>
      </c>
      <c r="L177" s="2">
        <f t="shared" si="24"/>
        <v>0.46950340762959797</v>
      </c>
      <c r="M177" s="2">
        <f t="shared" si="25"/>
        <v>2.4918052869903101E-2</v>
      </c>
      <c r="N177" s="2">
        <f t="shared" si="26"/>
        <v>5.2577150330318911</v>
      </c>
      <c r="O177" s="2">
        <f t="shared" si="20"/>
        <v>-0.33209616056239266</v>
      </c>
      <c r="P177" s="2"/>
    </row>
    <row r="178" spans="1:16">
      <c r="A178" s="3">
        <v>36377</v>
      </c>
      <c r="B178" s="4">
        <v>0.58333333333333404</v>
      </c>
      <c r="C178" s="2">
        <v>217.58333333333334</v>
      </c>
      <c r="D178" s="2">
        <v>12.195261992459324</v>
      </c>
      <c r="E178" s="8">
        <v>5.3619708126027907</v>
      </c>
      <c r="F178" s="7">
        <v>15</v>
      </c>
      <c r="G178" s="7">
        <v>0.9</v>
      </c>
      <c r="H178" s="7">
        <v>50</v>
      </c>
      <c r="I178" s="7">
        <f t="shared" si="21"/>
        <v>9.9999999999999978E-2</v>
      </c>
      <c r="J178" s="2">
        <f t="shared" si="22"/>
        <v>4.4267662248363697</v>
      </c>
      <c r="K178" s="2">
        <f t="shared" si="23"/>
        <v>0.70785829280071988</v>
      </c>
      <c r="L178" s="2">
        <f t="shared" si="24"/>
        <v>0.51536053000028414</v>
      </c>
      <c r="M178" s="2">
        <f t="shared" si="25"/>
        <v>2.4148236682239789E-2</v>
      </c>
      <c r="N178" s="2">
        <f t="shared" si="26"/>
        <v>5.6741332843196126</v>
      </c>
      <c r="O178" s="2">
        <f t="shared" si="20"/>
        <v>-0.31216247171682188</v>
      </c>
      <c r="P178" s="2"/>
    </row>
    <row r="179" spans="1:16">
      <c r="A179" s="3">
        <v>36377</v>
      </c>
      <c r="B179" s="4">
        <v>0.625</v>
      </c>
      <c r="C179" s="2">
        <v>217.625</v>
      </c>
      <c r="D179" s="2">
        <v>8.0205561165528483</v>
      </c>
      <c r="E179" s="8">
        <v>5.5215493278394634</v>
      </c>
      <c r="F179" s="7">
        <v>15</v>
      </c>
      <c r="G179" s="7">
        <v>0.9</v>
      </c>
      <c r="H179" s="7">
        <v>50</v>
      </c>
      <c r="I179" s="7">
        <f t="shared" si="21"/>
        <v>9.9999999999999978E-2</v>
      </c>
      <c r="J179" s="2">
        <f t="shared" si="22"/>
        <v>4.7773721893332528</v>
      </c>
      <c r="K179" s="2">
        <f t="shared" si="23"/>
        <v>0.46554286111163318</v>
      </c>
      <c r="L179" s="2">
        <f t="shared" si="24"/>
        <v>0.55617779174557846</v>
      </c>
      <c r="M179" s="2">
        <f t="shared" si="25"/>
        <v>1.5881765192536531E-2</v>
      </c>
      <c r="N179" s="2">
        <f t="shared" si="26"/>
        <v>5.8149746073830002</v>
      </c>
      <c r="O179" s="2">
        <f t="shared" si="20"/>
        <v>-0.29342527954353681</v>
      </c>
      <c r="P179" s="2"/>
    </row>
    <row r="180" spans="1:16">
      <c r="A180" s="3">
        <v>36377</v>
      </c>
      <c r="B180" s="4">
        <v>0.66666666666666696</v>
      </c>
      <c r="C180" s="2">
        <v>217.66666666666666</v>
      </c>
      <c r="D180" s="2">
        <v>4.5164757889154954</v>
      </c>
      <c r="E180" s="8">
        <v>5.4612209483788332</v>
      </c>
      <c r="F180" s="7">
        <v>15</v>
      </c>
      <c r="G180" s="7">
        <v>0.9</v>
      </c>
      <c r="H180" s="7">
        <v>50</v>
      </c>
      <c r="I180" s="7">
        <f t="shared" si="21"/>
        <v>9.9999999999999978E-2</v>
      </c>
      <c r="J180" s="2">
        <f t="shared" si="22"/>
        <v>4.8959544266894577</v>
      </c>
      <c r="K180" s="2">
        <f t="shared" si="23"/>
        <v>0.26215302659297668</v>
      </c>
      <c r="L180" s="2">
        <f t="shared" si="24"/>
        <v>0.56998303954692853</v>
      </c>
      <c r="M180" s="2">
        <f t="shared" si="25"/>
        <v>8.9432212598446002E-3</v>
      </c>
      <c r="N180" s="2">
        <f t="shared" si="26"/>
        <v>5.7370337140892076</v>
      </c>
      <c r="O180" s="2">
        <f t="shared" si="20"/>
        <v>-0.27581276571037439</v>
      </c>
      <c r="P180" s="2"/>
    </row>
    <row r="181" spans="1:16">
      <c r="A181" s="3">
        <v>36377</v>
      </c>
      <c r="B181" s="4">
        <v>0.70833333333333404</v>
      </c>
      <c r="C181" s="2">
        <v>217.70833333333334</v>
      </c>
      <c r="D181" s="2">
        <v>5.4612209483788314</v>
      </c>
      <c r="E181" s="8">
        <v>5.4612209483788332</v>
      </c>
      <c r="F181" s="7">
        <v>15</v>
      </c>
      <c r="G181" s="7">
        <v>0.9</v>
      </c>
      <c r="H181" s="7">
        <v>50</v>
      </c>
      <c r="I181" s="7">
        <f t="shared" si="21"/>
        <v>9.9999999999999978E-2</v>
      </c>
      <c r="J181" s="2">
        <f t="shared" si="22"/>
        <v>4.8303316016031053</v>
      </c>
      <c r="K181" s="2">
        <f t="shared" si="23"/>
        <v>0.31698954393249468</v>
      </c>
      <c r="L181" s="2">
        <f t="shared" si="24"/>
        <v>0.56234328352663665</v>
      </c>
      <c r="M181" s="2">
        <f t="shared" si="25"/>
        <v>1.0813942014284112E-2</v>
      </c>
      <c r="N181" s="2">
        <f t="shared" si="26"/>
        <v>5.7204783710765206</v>
      </c>
      <c r="O181" s="2">
        <f t="shared" si="20"/>
        <v>-0.25925742269768737</v>
      </c>
      <c r="P181" s="2"/>
    </row>
    <row r="182" spans="1:16">
      <c r="A182" s="3">
        <v>36377</v>
      </c>
      <c r="B182" s="4">
        <v>0.75</v>
      </c>
      <c r="C182" s="2">
        <v>217.75</v>
      </c>
      <c r="D182" s="2">
        <v>4.4658932869922818</v>
      </c>
      <c r="E182" s="8">
        <v>5.4014775539720166</v>
      </c>
      <c r="F182" s="7">
        <v>15</v>
      </c>
      <c r="G182" s="7">
        <v>0.9</v>
      </c>
      <c r="H182" s="7">
        <v>50</v>
      </c>
      <c r="I182" s="7">
        <f t="shared" si="21"/>
        <v>9.9999999999999978E-2</v>
      </c>
      <c r="J182" s="2">
        <f t="shared" si="22"/>
        <v>4.8163927264779378</v>
      </c>
      <c r="K182" s="2">
        <f t="shared" si="23"/>
        <v>0.25921703034467181</v>
      </c>
      <c r="L182" s="2">
        <f t="shared" si="24"/>
        <v>0.56072053100091923</v>
      </c>
      <c r="M182" s="2">
        <f t="shared" si="25"/>
        <v>8.843061195290278E-3</v>
      </c>
      <c r="N182" s="2">
        <f t="shared" si="26"/>
        <v>5.6451733490188198</v>
      </c>
      <c r="O182" s="2">
        <f t="shared" si="20"/>
        <v>-0.24369579504680328</v>
      </c>
      <c r="P182" s="2"/>
    </row>
    <row r="183" spans="1:16">
      <c r="A183" s="3">
        <v>36377</v>
      </c>
      <c r="B183" s="4">
        <v>0.79166666666666696</v>
      </c>
      <c r="C183" s="2">
        <v>217.79166666666666</v>
      </c>
      <c r="D183" s="2">
        <v>1.198723197057683</v>
      </c>
      <c r="E183" s="8">
        <v>5.1492120730847253</v>
      </c>
      <c r="F183" s="7">
        <v>15</v>
      </c>
      <c r="G183" s="7">
        <v>0.9</v>
      </c>
      <c r="H183" s="7">
        <v>50</v>
      </c>
      <c r="I183" s="7">
        <f t="shared" si="21"/>
        <v>9.9999999999999978E-2</v>
      </c>
      <c r="J183" s="2">
        <f t="shared" si="22"/>
        <v>4.7529891897492931</v>
      </c>
      <c r="K183" s="2">
        <f t="shared" si="23"/>
        <v>6.9578345781709336E-2</v>
      </c>
      <c r="L183" s="2">
        <f t="shared" si="24"/>
        <v>0.55333914272948981</v>
      </c>
      <c r="M183" s="2">
        <f t="shared" si="25"/>
        <v>2.3736309639709979E-3</v>
      </c>
      <c r="N183" s="2">
        <f t="shared" si="26"/>
        <v>5.3782803092244631</v>
      </c>
      <c r="O183" s="2">
        <f t="shared" si="20"/>
        <v>-0.22906823613973781</v>
      </c>
      <c r="P183" s="2"/>
    </row>
    <row r="184" spans="1:16">
      <c r="A184" s="3">
        <v>36377</v>
      </c>
      <c r="B184" s="4">
        <v>0.83333333333333404</v>
      </c>
      <c r="C184" s="2">
        <v>217.83333333333334</v>
      </c>
      <c r="D184" s="2">
        <v>0</v>
      </c>
      <c r="E184" s="8">
        <v>4.817048160975328</v>
      </c>
      <c r="F184" s="7">
        <v>15</v>
      </c>
      <c r="G184" s="7">
        <v>0.9</v>
      </c>
      <c r="H184" s="7">
        <v>50</v>
      </c>
      <c r="I184" s="7">
        <f t="shared" si="21"/>
        <v>9.9999999999999978E-2</v>
      </c>
      <c r="J184" s="2">
        <f t="shared" si="22"/>
        <v>4.5282769170637449</v>
      </c>
      <c r="K184" s="2">
        <f t="shared" si="23"/>
        <v>0</v>
      </c>
      <c r="L184" s="2">
        <f t="shared" si="24"/>
        <v>0.52717832237736639</v>
      </c>
      <c r="M184" s="2">
        <f t="shared" si="25"/>
        <v>0</v>
      </c>
      <c r="N184" s="2">
        <f t="shared" si="26"/>
        <v>5.0554552394411116</v>
      </c>
      <c r="O184" s="2">
        <f t="shared" si="20"/>
        <v>-0.23840707846578368</v>
      </c>
      <c r="P184" s="2"/>
    </row>
    <row r="185" spans="1:16">
      <c r="A185" s="3">
        <v>36377</v>
      </c>
      <c r="B185" s="4">
        <v>0.875</v>
      </c>
      <c r="C185" s="2">
        <v>217.875</v>
      </c>
      <c r="D185" s="2">
        <v>0</v>
      </c>
      <c r="E185" s="8">
        <v>4.4033182418263133</v>
      </c>
      <c r="F185" s="7">
        <v>15</v>
      </c>
      <c r="G185" s="7">
        <v>0.9</v>
      </c>
      <c r="H185" s="7">
        <v>50</v>
      </c>
      <c r="I185" s="7">
        <f t="shared" si="21"/>
        <v>9.9999999999999978E-2</v>
      </c>
      <c r="J185" s="2">
        <f t="shared" si="22"/>
        <v>4.2564723201106647</v>
      </c>
      <c r="K185" s="2">
        <f t="shared" si="23"/>
        <v>0</v>
      </c>
      <c r="L185" s="2">
        <f t="shared" si="24"/>
        <v>0.49553505186618607</v>
      </c>
      <c r="M185" s="2">
        <f t="shared" si="25"/>
        <v>0</v>
      </c>
      <c r="N185" s="2">
        <f t="shared" si="26"/>
        <v>4.752007371976851</v>
      </c>
      <c r="O185" s="2">
        <f t="shared" si="20"/>
        <v>-0.34868913015053771</v>
      </c>
      <c r="P185" s="2"/>
    </row>
    <row r="186" spans="1:16">
      <c r="A186" s="3">
        <v>36377</v>
      </c>
      <c r="B186" s="4">
        <v>0.91666666666666696</v>
      </c>
      <c r="C186" s="2">
        <v>217.91666666666666</v>
      </c>
      <c r="D186" s="2">
        <v>0</v>
      </c>
      <c r="E186" s="8">
        <v>4.097903078468403</v>
      </c>
      <c r="F186" s="7">
        <v>15</v>
      </c>
      <c r="G186" s="7">
        <v>0.9</v>
      </c>
      <c r="H186" s="7">
        <v>50</v>
      </c>
      <c r="I186" s="7">
        <f t="shared" si="21"/>
        <v>9.9999999999999978E-2</v>
      </c>
      <c r="J186" s="2">
        <f t="shared" si="22"/>
        <v>4.0009824804654768</v>
      </c>
      <c r="K186" s="2">
        <f t="shared" si="23"/>
        <v>0</v>
      </c>
      <c r="L186" s="2">
        <f t="shared" si="24"/>
        <v>0.46579113215556284</v>
      </c>
      <c r="M186" s="2">
        <f t="shared" si="25"/>
        <v>0</v>
      </c>
      <c r="N186" s="2">
        <f t="shared" si="26"/>
        <v>4.46677361262104</v>
      </c>
      <c r="O186" s="2">
        <f t="shared" si="20"/>
        <v>-0.36887053415263704</v>
      </c>
      <c r="P186" s="2"/>
    </row>
    <row r="187" spans="1:16">
      <c r="A187" s="3">
        <v>36377</v>
      </c>
      <c r="B187" s="4">
        <v>0.95833333333333404</v>
      </c>
      <c r="C187" s="2">
        <v>217.95833333333334</v>
      </c>
      <c r="D187" s="2">
        <v>0</v>
      </c>
      <c r="E187" s="8">
        <v>3.7961387092225269</v>
      </c>
      <c r="F187" s="7">
        <v>15</v>
      </c>
      <c r="G187" s="7">
        <v>0.9</v>
      </c>
      <c r="H187" s="7">
        <v>50</v>
      </c>
      <c r="I187" s="7">
        <f t="shared" si="21"/>
        <v>9.9999999999999978E-2</v>
      </c>
      <c r="J187" s="2">
        <f t="shared" si="22"/>
        <v>3.7608281236457071</v>
      </c>
      <c r="K187" s="2">
        <f t="shared" si="23"/>
        <v>0</v>
      </c>
      <c r="L187" s="2">
        <f t="shared" si="24"/>
        <v>0.43783255690527645</v>
      </c>
      <c r="M187" s="2">
        <f t="shared" si="25"/>
        <v>0</v>
      </c>
      <c r="N187" s="2">
        <f t="shared" si="26"/>
        <v>4.1986606805509838</v>
      </c>
      <c r="O187" s="2">
        <f t="shared" si="20"/>
        <v>-0.40252197132845691</v>
      </c>
      <c r="P187" s="2"/>
    </row>
    <row r="188" spans="1:16">
      <c r="A188" s="3">
        <v>36378</v>
      </c>
      <c r="B188" s="4">
        <v>0</v>
      </c>
      <c r="C188" s="2">
        <v>218</v>
      </c>
      <c r="D188" s="2">
        <v>0</v>
      </c>
      <c r="E188" s="8">
        <v>3.5270610477311282</v>
      </c>
      <c r="F188" s="7">
        <v>15</v>
      </c>
      <c r="G188" s="7">
        <v>0.9</v>
      </c>
      <c r="H188" s="7">
        <v>50</v>
      </c>
      <c r="I188" s="7">
        <f t="shared" si="21"/>
        <v>9.9999999999999978E-2</v>
      </c>
      <c r="J188" s="2">
        <f t="shared" si="22"/>
        <v>3.5350887549897463</v>
      </c>
      <c r="K188" s="2">
        <f t="shared" si="23"/>
        <v>0</v>
      </c>
      <c r="L188" s="2">
        <f t="shared" si="24"/>
        <v>0.41155216287413116</v>
      </c>
      <c r="M188" s="2">
        <f t="shared" si="25"/>
        <v>0</v>
      </c>
      <c r="N188" s="2">
        <f t="shared" si="26"/>
        <v>3.9466409178638773</v>
      </c>
      <c r="O188" s="2">
        <f t="shared" si="20"/>
        <v>-0.41957987013274911</v>
      </c>
      <c r="P188" s="2"/>
    </row>
    <row r="189" spans="1:16">
      <c r="A189" s="3">
        <v>36378</v>
      </c>
      <c r="B189" s="4">
        <v>4.1666666666666664E-2</v>
      </c>
      <c r="C189" s="2">
        <v>218.04166666666666</v>
      </c>
      <c r="D189" s="2">
        <v>0</v>
      </c>
      <c r="E189" s="8">
        <v>3.2611998183626527</v>
      </c>
      <c r="F189" s="7">
        <v>15</v>
      </c>
      <c r="G189" s="7">
        <v>0.9</v>
      </c>
      <c r="H189" s="7">
        <v>50</v>
      </c>
      <c r="I189" s="7">
        <f t="shared" si="21"/>
        <v>9.9999999999999978E-2</v>
      </c>
      <c r="J189" s="2">
        <f t="shared" si="22"/>
        <v>3.3228991314659275</v>
      </c>
      <c r="K189" s="2">
        <f t="shared" si="23"/>
        <v>0</v>
      </c>
      <c r="L189" s="2">
        <f t="shared" si="24"/>
        <v>0.38684921917083265</v>
      </c>
      <c r="M189" s="2">
        <f t="shared" si="25"/>
        <v>0</v>
      </c>
      <c r="N189" s="2">
        <f t="shared" si="26"/>
        <v>3.7097483506367603</v>
      </c>
      <c r="O189" s="2">
        <f t="shared" si="20"/>
        <v>-0.44854853227410763</v>
      </c>
      <c r="P189" s="2"/>
    </row>
    <row r="190" spans="1:16">
      <c r="A190" s="3">
        <v>36378</v>
      </c>
      <c r="B190" s="4">
        <v>8.3333333333333329E-2</v>
      </c>
      <c r="C190" s="2">
        <v>218.08333333333334</v>
      </c>
      <c r="D190" s="2">
        <v>0</v>
      </c>
      <c r="E190" s="8">
        <v>3.024136317265846</v>
      </c>
      <c r="F190" s="7">
        <v>15</v>
      </c>
      <c r="G190" s="7">
        <v>0.9</v>
      </c>
      <c r="H190" s="7">
        <v>50</v>
      </c>
      <c r="I190" s="7">
        <f t="shared" si="21"/>
        <v>9.9999999999999978E-2</v>
      </c>
      <c r="J190" s="2">
        <f t="shared" si="22"/>
        <v>3.1234459452571914</v>
      </c>
      <c r="K190" s="2">
        <f t="shared" si="23"/>
        <v>0</v>
      </c>
      <c r="L190" s="2">
        <f t="shared" si="24"/>
        <v>0.36362904115960754</v>
      </c>
      <c r="M190" s="2">
        <f t="shared" si="25"/>
        <v>0</v>
      </c>
      <c r="N190" s="2">
        <f t="shared" si="26"/>
        <v>3.4870749864167991</v>
      </c>
      <c r="O190" s="2">
        <f t="shared" si="20"/>
        <v>-0.46293866915095316</v>
      </c>
      <c r="P190" s="2"/>
    </row>
    <row r="191" spans="1:16">
      <c r="A191" s="3">
        <v>36378</v>
      </c>
      <c r="B191" s="4">
        <v>0.125</v>
      </c>
      <c r="C191" s="2">
        <v>218.125</v>
      </c>
      <c r="D191" s="2">
        <v>0</v>
      </c>
      <c r="E191" s="8">
        <v>2.7560660547067819</v>
      </c>
      <c r="F191" s="7">
        <v>15</v>
      </c>
      <c r="G191" s="7">
        <v>0.9</v>
      </c>
      <c r="H191" s="7">
        <v>50</v>
      </c>
      <c r="I191" s="7">
        <f t="shared" si="21"/>
        <v>9.9999999999999978E-2</v>
      </c>
      <c r="J191" s="2">
        <f t="shared" si="22"/>
        <v>2.935964706409754</v>
      </c>
      <c r="K191" s="2">
        <f t="shared" si="23"/>
        <v>0</v>
      </c>
      <c r="L191" s="2">
        <f t="shared" si="24"/>
        <v>0.34180262754069174</v>
      </c>
      <c r="M191" s="2">
        <f t="shared" si="25"/>
        <v>0</v>
      </c>
      <c r="N191" s="2">
        <f t="shared" si="26"/>
        <v>3.2777673339504458</v>
      </c>
      <c r="O191" s="2">
        <f t="shared" si="20"/>
        <v>-0.52170127924366394</v>
      </c>
      <c r="P191" s="2"/>
    </row>
    <row r="192" spans="1:16">
      <c r="A192" s="3">
        <v>36378</v>
      </c>
      <c r="B192" s="4">
        <v>0.16666666666666699</v>
      </c>
      <c r="C192" s="2">
        <v>218.16666666666666</v>
      </c>
      <c r="D192" s="2">
        <v>0</v>
      </c>
      <c r="E192" s="8">
        <v>2.5177262088924524</v>
      </c>
      <c r="F192" s="7">
        <v>15</v>
      </c>
      <c r="G192" s="7">
        <v>0.9</v>
      </c>
      <c r="H192" s="7">
        <v>50</v>
      </c>
      <c r="I192" s="7">
        <f t="shared" si="21"/>
        <v>9.9999999999999978E-2</v>
      </c>
      <c r="J192" s="2">
        <f t="shared" si="22"/>
        <v>2.7597368125971951</v>
      </c>
      <c r="K192" s="2">
        <f t="shared" si="23"/>
        <v>0</v>
      </c>
      <c r="L192" s="2">
        <f t="shared" si="24"/>
        <v>0.32128631921464462</v>
      </c>
      <c r="M192" s="2">
        <f t="shared" si="25"/>
        <v>0</v>
      </c>
      <c r="N192" s="2">
        <f t="shared" si="26"/>
        <v>3.0810231318118397</v>
      </c>
      <c r="O192" s="2">
        <f t="shared" si="20"/>
        <v>-0.56329692291938738</v>
      </c>
      <c r="P192" s="2"/>
    </row>
    <row r="193" spans="1:16">
      <c r="A193" s="3">
        <v>36378</v>
      </c>
      <c r="B193" s="4">
        <v>0.20833333333333401</v>
      </c>
      <c r="C193" s="2">
        <v>218.20833333333334</v>
      </c>
      <c r="D193" s="2">
        <v>0.30132653780349972</v>
      </c>
      <c r="E193" s="8">
        <v>2.3846893760483376</v>
      </c>
      <c r="F193" s="7">
        <v>15</v>
      </c>
      <c r="G193" s="7">
        <v>0.9</v>
      </c>
      <c r="H193" s="7">
        <v>50</v>
      </c>
      <c r="I193" s="7">
        <f t="shared" si="21"/>
        <v>9.9999999999999978E-2</v>
      </c>
      <c r="J193" s="2">
        <f t="shared" si="22"/>
        <v>2.5940867947685704</v>
      </c>
      <c r="K193" s="2">
        <f t="shared" si="23"/>
        <v>1.749011122163871E-2</v>
      </c>
      <c r="L193" s="2">
        <f t="shared" si="24"/>
        <v>0.30200147862293891</v>
      </c>
      <c r="M193" s="2">
        <f t="shared" si="25"/>
        <v>5.9666652163914598E-4</v>
      </c>
      <c r="N193" s="2">
        <f t="shared" si="26"/>
        <v>2.9141750511347868</v>
      </c>
      <c r="O193" s="2">
        <f t="shared" si="20"/>
        <v>-0.52948567508644917</v>
      </c>
      <c r="P193" s="2"/>
    </row>
    <row r="194" spans="1:16">
      <c r="A194" s="3">
        <v>36378</v>
      </c>
      <c r="B194" s="4">
        <v>0.25</v>
      </c>
      <c r="C194" s="2">
        <v>218.25</v>
      </c>
      <c r="D194" s="2">
        <v>3.396020856963994</v>
      </c>
      <c r="E194" s="8">
        <v>2.4453933812562356</v>
      </c>
      <c r="F194" s="7">
        <v>15</v>
      </c>
      <c r="G194" s="7">
        <v>0.9</v>
      </c>
      <c r="H194" s="7">
        <v>50</v>
      </c>
      <c r="I194" s="7">
        <f t="shared" si="21"/>
        <v>9.9999999999999978E-2</v>
      </c>
      <c r="J194" s="2">
        <f t="shared" si="22"/>
        <v>2.4536080043473185</v>
      </c>
      <c r="K194" s="2">
        <f t="shared" si="23"/>
        <v>0.19711766156500538</v>
      </c>
      <c r="L194" s="2">
        <f t="shared" si="24"/>
        <v>0.2856470518905963</v>
      </c>
      <c r="M194" s="2">
        <f t="shared" si="25"/>
        <v>6.7245718445817018E-3</v>
      </c>
      <c r="N194" s="2">
        <f t="shared" si="26"/>
        <v>2.9430972896475018</v>
      </c>
      <c r="O194" s="2">
        <f t="shared" si="20"/>
        <v>-0.49770390839126621</v>
      </c>
      <c r="P194" s="2"/>
    </row>
    <row r="195" spans="1:16">
      <c r="A195" s="3">
        <v>36378</v>
      </c>
      <c r="B195" s="4">
        <v>0.29166666666666702</v>
      </c>
      <c r="C195" s="2">
        <v>218.29166666666666</v>
      </c>
      <c r="D195" s="2">
        <v>2.958498118692916</v>
      </c>
      <c r="E195" s="8">
        <v>2.4761919010702855</v>
      </c>
      <c r="F195" s="7">
        <v>15</v>
      </c>
      <c r="G195" s="7">
        <v>0.9</v>
      </c>
      <c r="H195" s="7">
        <v>50</v>
      </c>
      <c r="I195" s="7">
        <f t="shared" si="21"/>
        <v>9.9999999999999978E-2</v>
      </c>
      <c r="J195" s="2">
        <f t="shared" si="22"/>
        <v>2.4779592648835744</v>
      </c>
      <c r="K195" s="2">
        <f t="shared" si="23"/>
        <v>0.17172221710751359</v>
      </c>
      <c r="L195" s="2">
        <f t="shared" si="24"/>
        <v>0.28848200587251877</v>
      </c>
      <c r="M195" s="2">
        <f t="shared" si="25"/>
        <v>5.8582187769588394E-3</v>
      </c>
      <c r="N195" s="2">
        <f t="shared" si="26"/>
        <v>2.9440217066405654</v>
      </c>
      <c r="O195" s="2">
        <f t="shared" si="20"/>
        <v>-0.46782980557027987</v>
      </c>
      <c r="P195" s="2"/>
    </row>
    <row r="196" spans="1:16">
      <c r="A196" s="3">
        <v>36378</v>
      </c>
      <c r="B196" s="4">
        <v>0.33333333333333398</v>
      </c>
      <c r="C196" s="2">
        <v>218.33333333333334</v>
      </c>
      <c r="D196" s="2">
        <v>7.3262260882037351</v>
      </c>
      <c r="E196" s="8">
        <v>2.7673096068967356</v>
      </c>
      <c r="F196" s="7">
        <v>15</v>
      </c>
      <c r="G196" s="7">
        <v>0.9</v>
      </c>
      <c r="H196" s="7">
        <v>50</v>
      </c>
      <c r="I196" s="7">
        <f t="shared" si="21"/>
        <v>9.9999999999999978E-2</v>
      </c>
      <c r="J196" s="2">
        <f t="shared" si="22"/>
        <v>2.4787375835822578</v>
      </c>
      <c r="K196" s="2">
        <f t="shared" si="23"/>
        <v>0.42524136789144823</v>
      </c>
      <c r="L196" s="2">
        <f t="shared" si="24"/>
        <v>0.2885726171035371</v>
      </c>
      <c r="M196" s="2">
        <f t="shared" si="25"/>
        <v>1.4506899620109464E-2</v>
      </c>
      <c r="N196" s="2">
        <f t="shared" si="26"/>
        <v>3.2070584681973524</v>
      </c>
      <c r="O196" s="2">
        <f t="shared" ref="O196:O241" si="27">E196-N196</f>
        <v>-0.43974886130061686</v>
      </c>
      <c r="P196" s="2"/>
    </row>
    <row r="197" spans="1:16">
      <c r="A197" s="3">
        <v>36378</v>
      </c>
      <c r="B197" s="4">
        <v>0.375</v>
      </c>
      <c r="C197" s="2">
        <v>218.375</v>
      </c>
      <c r="D197" s="2">
        <v>13.174210578664464</v>
      </c>
      <c r="E197" s="8">
        <v>3.3919718296293766</v>
      </c>
      <c r="F197" s="7">
        <v>15</v>
      </c>
      <c r="G197" s="7">
        <v>0.9</v>
      </c>
      <c r="H197" s="7">
        <v>50</v>
      </c>
      <c r="I197" s="7">
        <f t="shared" si="21"/>
        <v>9.9999999999999978E-2</v>
      </c>
      <c r="J197" s="2">
        <f t="shared" si="22"/>
        <v>2.7002030385630813</v>
      </c>
      <c r="K197" s="2">
        <f t="shared" si="23"/>
        <v>0.7646801040417841</v>
      </c>
      <c r="L197" s="2">
        <f t="shared" si="24"/>
        <v>0.31435544557442391</v>
      </c>
      <c r="M197" s="2">
        <f t="shared" si="25"/>
        <v>2.6086684759373591E-2</v>
      </c>
      <c r="N197" s="2">
        <f t="shared" si="26"/>
        <v>3.8053252729386626</v>
      </c>
      <c r="O197" s="2">
        <f t="shared" si="27"/>
        <v>-0.41335344330928603</v>
      </c>
      <c r="P197" s="2"/>
    </row>
    <row r="198" spans="1:16">
      <c r="A198" s="3">
        <v>36378</v>
      </c>
      <c r="B198" s="4">
        <v>0.41666666666666702</v>
      </c>
      <c r="C198" s="2">
        <v>218.41666666666666</v>
      </c>
      <c r="D198" s="2">
        <v>15.93549538208787</v>
      </c>
      <c r="E198" s="8">
        <v>4.1448823574065052</v>
      </c>
      <c r="F198" s="7">
        <v>15</v>
      </c>
      <c r="G198" s="7">
        <v>0.9</v>
      </c>
      <c r="H198" s="7">
        <v>50</v>
      </c>
      <c r="I198" s="7">
        <f t="shared" si="21"/>
        <v>9.9999999999999978E-2</v>
      </c>
      <c r="J198" s="2">
        <f t="shared" si="22"/>
        <v>3.2039175358363199</v>
      </c>
      <c r="K198" s="2">
        <f t="shared" si="23"/>
        <v>0.92495532798502089</v>
      </c>
      <c r="L198" s="2">
        <f t="shared" si="24"/>
        <v>0.37299747840351427</v>
      </c>
      <c r="M198" s="2">
        <f t="shared" si="25"/>
        <v>3.1554395007941487E-2</v>
      </c>
      <c r="N198" s="2">
        <f t="shared" si="26"/>
        <v>4.5334247372327967</v>
      </c>
      <c r="O198" s="2">
        <f t="shared" si="27"/>
        <v>-0.38854237982629147</v>
      </c>
      <c r="P198" s="2"/>
    </row>
    <row r="199" spans="1:16">
      <c r="A199" s="3">
        <v>36378</v>
      </c>
      <c r="B199" s="4">
        <v>0.45833333333333398</v>
      </c>
      <c r="C199" s="2">
        <v>218.45833333333334</v>
      </c>
      <c r="D199" s="2">
        <v>22.47253897252277</v>
      </c>
      <c r="E199" s="8">
        <v>5.2449787981949143</v>
      </c>
      <c r="F199" s="7">
        <v>15</v>
      </c>
      <c r="G199" s="7">
        <v>0.9</v>
      </c>
      <c r="H199" s="7">
        <v>50</v>
      </c>
      <c r="I199" s="7">
        <f t="shared" si="21"/>
        <v>9.9999999999999978E-2</v>
      </c>
      <c r="J199" s="2">
        <f t="shared" si="22"/>
        <v>3.8169454570167671</v>
      </c>
      <c r="K199" s="2">
        <f t="shared" si="23"/>
        <v>1.3043896130992176</v>
      </c>
      <c r="L199" s="2">
        <f t="shared" si="24"/>
        <v>0.44436569129716119</v>
      </c>
      <c r="M199" s="2">
        <f t="shared" si="25"/>
        <v>4.4498608582159795E-2</v>
      </c>
      <c r="N199" s="2">
        <f t="shared" si="26"/>
        <v>5.6101993699953052</v>
      </c>
      <c r="O199" s="2">
        <f t="shared" si="27"/>
        <v>-0.36522057180039091</v>
      </c>
      <c r="P199" s="2"/>
    </row>
    <row r="200" spans="1:16">
      <c r="A200" s="3">
        <v>36378</v>
      </c>
      <c r="B200" s="4">
        <v>0.5</v>
      </c>
      <c r="C200" s="2">
        <v>218.5</v>
      </c>
      <c r="D200" s="2">
        <v>20.460879039544345</v>
      </c>
      <c r="E200" s="8">
        <v>6.1582956531764763</v>
      </c>
      <c r="F200" s="7">
        <v>15</v>
      </c>
      <c r="G200" s="7">
        <v>0.9</v>
      </c>
      <c r="H200" s="7">
        <v>50</v>
      </c>
      <c r="I200" s="7">
        <f t="shared" si="21"/>
        <v>9.9999999999999978E-2</v>
      </c>
      <c r="J200" s="2">
        <f t="shared" si="22"/>
        <v>4.7235426282455304</v>
      </c>
      <c r="K200" s="2">
        <f t="shared" si="23"/>
        <v>1.1876254003472324</v>
      </c>
      <c r="L200" s="2">
        <f t="shared" si="24"/>
        <v>0.54991099794557907</v>
      </c>
      <c r="M200" s="2">
        <f t="shared" si="25"/>
        <v>4.0515255029298126E-2</v>
      </c>
      <c r="N200" s="2">
        <f t="shared" si="26"/>
        <v>6.5015942815676402</v>
      </c>
      <c r="O200" s="2">
        <f t="shared" si="27"/>
        <v>-0.34329862839116387</v>
      </c>
      <c r="P200" s="2"/>
    </row>
    <row r="201" spans="1:16">
      <c r="A201" s="3">
        <v>36378</v>
      </c>
      <c r="B201" s="4">
        <v>0.54166666666666696</v>
      </c>
      <c r="C201" s="2">
        <v>218.54166666666666</v>
      </c>
      <c r="D201" s="2">
        <v>11.862854015389706</v>
      </c>
      <c r="E201" s="8">
        <v>6.5007051866115679</v>
      </c>
      <c r="F201" s="7">
        <v>15</v>
      </c>
      <c r="G201" s="7">
        <v>0.9</v>
      </c>
      <c r="H201" s="7">
        <v>50</v>
      </c>
      <c r="I201" s="7">
        <f t="shared" si="21"/>
        <v>9.9999999999999978E-2</v>
      </c>
      <c r="J201" s="2">
        <f t="shared" si="22"/>
        <v>5.474058177823335</v>
      </c>
      <c r="K201" s="2">
        <f t="shared" si="23"/>
        <v>0.68856409942403529</v>
      </c>
      <c r="L201" s="2">
        <f t="shared" si="24"/>
        <v>0.63728540891713858</v>
      </c>
      <c r="M201" s="2">
        <f t="shared" si="25"/>
        <v>2.3490024787300178E-2</v>
      </c>
      <c r="N201" s="2">
        <f t="shared" si="26"/>
        <v>6.8233977109518094</v>
      </c>
      <c r="O201" s="2">
        <f t="shared" si="27"/>
        <v>-0.32269252434024143</v>
      </c>
      <c r="P201" s="2"/>
    </row>
    <row r="202" spans="1:16">
      <c r="A202" s="3">
        <v>36378</v>
      </c>
      <c r="B202" s="4">
        <v>0.58333333333333404</v>
      </c>
      <c r="C202" s="2">
        <v>218.58333333333334</v>
      </c>
      <c r="D202" s="2">
        <v>8.8614938924559592</v>
      </c>
      <c r="E202" s="8">
        <v>6.6424088046622716</v>
      </c>
      <c r="F202" s="7">
        <v>15</v>
      </c>
      <c r="G202" s="7">
        <v>0.9</v>
      </c>
      <c r="H202" s="7">
        <v>50</v>
      </c>
      <c r="I202" s="7">
        <f t="shared" si="21"/>
        <v>9.9999999999999978E-2</v>
      </c>
      <c r="J202" s="2">
        <f t="shared" si="22"/>
        <v>5.7450025982197532</v>
      </c>
      <c r="K202" s="2">
        <f t="shared" si="23"/>
        <v>0.51435401242355083</v>
      </c>
      <c r="L202" s="2">
        <f t="shared" si="24"/>
        <v>0.66882853837193124</v>
      </c>
      <c r="M202" s="2">
        <f t="shared" si="25"/>
        <v>1.7546933555471343E-2</v>
      </c>
      <c r="N202" s="2">
        <f t="shared" si="26"/>
        <v>6.9457320825707072</v>
      </c>
      <c r="O202" s="2">
        <f t="shared" si="27"/>
        <v>-0.30332327790843561</v>
      </c>
      <c r="P202" s="2"/>
    </row>
    <row r="203" spans="1:16">
      <c r="A203" s="3">
        <v>36378</v>
      </c>
      <c r="B203" s="4">
        <v>0.625</v>
      </c>
      <c r="C203" s="2">
        <v>218.625</v>
      </c>
      <c r="D203" s="2">
        <v>10.270986125505933</v>
      </c>
      <c r="E203" s="8">
        <v>6.8602099714788363</v>
      </c>
      <c r="F203" s="7">
        <v>15</v>
      </c>
      <c r="G203" s="7">
        <v>0.9</v>
      </c>
      <c r="H203" s="7">
        <v>50</v>
      </c>
      <c r="I203" s="7">
        <f t="shared" si="21"/>
        <v>9.9999999999999978E-2</v>
      </c>
      <c r="J203" s="2">
        <f t="shared" si="22"/>
        <v>5.8480027914627923</v>
      </c>
      <c r="K203" s="2">
        <f t="shared" si="23"/>
        <v>0.59616617573907027</v>
      </c>
      <c r="L203" s="2">
        <f t="shared" si="24"/>
        <v>0.68081973724799716</v>
      </c>
      <c r="M203" s="2">
        <f t="shared" si="25"/>
        <v>2.0337915173292705E-2</v>
      </c>
      <c r="N203" s="2">
        <f t="shared" si="26"/>
        <v>7.1453266196231526</v>
      </c>
      <c r="O203" s="2">
        <f t="shared" si="27"/>
        <v>-0.28511664814431636</v>
      </c>
      <c r="P203" s="2"/>
    </row>
    <row r="204" spans="1:16">
      <c r="A204" s="3">
        <v>36378</v>
      </c>
      <c r="B204" s="4">
        <v>0.66666666666666696</v>
      </c>
      <c r="C204" s="2">
        <v>218.66666666666666</v>
      </c>
      <c r="D204" s="2">
        <v>0.87084394479079197</v>
      </c>
      <c r="E204" s="8">
        <v>6.5007051866115679</v>
      </c>
      <c r="F204" s="7">
        <v>15</v>
      </c>
      <c r="G204" s="7">
        <v>0.9</v>
      </c>
      <c r="H204" s="7">
        <v>50</v>
      </c>
      <c r="I204" s="7">
        <f t="shared" si="21"/>
        <v>9.9999999999999978E-2</v>
      </c>
      <c r="J204" s="2">
        <f t="shared" si="22"/>
        <v>6.0160526666908352</v>
      </c>
      <c r="K204" s="2">
        <f t="shared" si="23"/>
        <v>5.0547016409865808E-2</v>
      </c>
      <c r="L204" s="2">
        <f t="shared" si="24"/>
        <v>0.70038396728980556</v>
      </c>
      <c r="M204" s="2">
        <f t="shared" si="25"/>
        <v>1.7243865449636459E-3</v>
      </c>
      <c r="N204" s="2">
        <f t="shared" si="26"/>
        <v>6.7687080369354709</v>
      </c>
      <c r="O204" s="2">
        <f t="shared" si="27"/>
        <v>-0.26800285032390292</v>
      </c>
      <c r="P204" s="2"/>
    </row>
    <row r="205" spans="1:16">
      <c r="A205" s="3">
        <v>36378</v>
      </c>
      <c r="B205" s="4">
        <v>0.70833333333333404</v>
      </c>
      <c r="C205" s="2">
        <v>218.70833333333334</v>
      </c>
      <c r="D205" s="2">
        <v>5.6322554448811672E-2</v>
      </c>
      <c r="E205" s="8">
        <v>6.1138885550257456</v>
      </c>
      <c r="F205" s="7">
        <v>15</v>
      </c>
      <c r="G205" s="7">
        <v>0.9</v>
      </c>
      <c r="H205" s="7">
        <v>50</v>
      </c>
      <c r="I205" s="7">
        <f t="shared" si="21"/>
        <v>9.9999999999999978E-2</v>
      </c>
      <c r="J205" s="2">
        <f t="shared" si="22"/>
        <v>5.6989562833735041</v>
      </c>
      <c r="K205" s="2">
        <f t="shared" si="23"/>
        <v>3.2691702124122606E-3</v>
      </c>
      <c r="L205" s="2">
        <f t="shared" si="24"/>
        <v>0.66346786378049183</v>
      </c>
      <c r="M205" s="2">
        <f t="shared" si="25"/>
        <v>1.115261300838985E-4</v>
      </c>
      <c r="N205" s="2">
        <f t="shared" si="26"/>
        <v>6.3658048434964929</v>
      </c>
      <c r="O205" s="2">
        <f t="shared" si="27"/>
        <v>-0.25191628847074732</v>
      </c>
      <c r="P205" s="2"/>
    </row>
    <row r="206" spans="1:16">
      <c r="A206" s="3">
        <v>36378</v>
      </c>
      <c r="B206" s="4">
        <v>0.75</v>
      </c>
      <c r="C206" s="2">
        <v>218.75</v>
      </c>
      <c r="D206" s="2">
        <v>0</v>
      </c>
      <c r="E206" s="8">
        <v>5.726942783384203</v>
      </c>
      <c r="F206" s="7">
        <v>15</v>
      </c>
      <c r="G206" s="7">
        <v>0.9</v>
      </c>
      <c r="H206" s="7">
        <v>50</v>
      </c>
      <c r="I206" s="7">
        <f t="shared" si="21"/>
        <v>9.9999999999999978E-2</v>
      </c>
      <c r="J206" s="2">
        <f t="shared" si="22"/>
        <v>5.3597294067951671</v>
      </c>
      <c r="K206" s="2">
        <f t="shared" si="23"/>
        <v>0</v>
      </c>
      <c r="L206" s="2">
        <f t="shared" si="24"/>
        <v>0.62397534621249784</v>
      </c>
      <c r="M206" s="2">
        <f t="shared" si="25"/>
        <v>0</v>
      </c>
      <c r="N206" s="2">
        <f t="shared" si="26"/>
        <v>5.9837047530076646</v>
      </c>
      <c r="O206" s="2">
        <f t="shared" si="27"/>
        <v>-0.25676196962346154</v>
      </c>
      <c r="P206" s="2"/>
    </row>
    <row r="207" spans="1:16">
      <c r="A207" s="3">
        <v>36378</v>
      </c>
      <c r="B207" s="4">
        <v>0.79166666666666696</v>
      </c>
      <c r="C207" s="2">
        <v>218.79166666666666</v>
      </c>
      <c r="D207" s="2">
        <v>0</v>
      </c>
      <c r="E207" s="8">
        <v>5.2257008314241578</v>
      </c>
      <c r="F207" s="7">
        <v>15</v>
      </c>
      <c r="G207" s="7">
        <v>0.9</v>
      </c>
      <c r="H207" s="7">
        <v>50</v>
      </c>
      <c r="I207" s="7">
        <f t="shared" si="21"/>
        <v>9.9999999999999978E-2</v>
      </c>
      <c r="J207" s="2">
        <f t="shared" si="22"/>
        <v>5.0380178335250054</v>
      </c>
      <c r="K207" s="2">
        <f t="shared" si="23"/>
        <v>0</v>
      </c>
      <c r="L207" s="2">
        <f t="shared" si="24"/>
        <v>0.5865219460357437</v>
      </c>
      <c r="M207" s="2">
        <f t="shared" si="25"/>
        <v>0</v>
      </c>
      <c r="N207" s="2">
        <f t="shared" si="26"/>
        <v>5.6245397795607488</v>
      </c>
      <c r="O207" s="2">
        <f t="shared" si="27"/>
        <v>-0.39883894813659104</v>
      </c>
      <c r="P207" s="2"/>
    </row>
    <row r="208" spans="1:16">
      <c r="A208" s="3">
        <v>36378</v>
      </c>
      <c r="B208" s="4">
        <v>0.83333333333333404</v>
      </c>
      <c r="C208" s="2">
        <v>218.83333333333334</v>
      </c>
      <c r="D208" s="2">
        <v>0</v>
      </c>
      <c r="E208" s="8">
        <v>4.7105727921735037</v>
      </c>
      <c r="F208" s="7">
        <v>15</v>
      </c>
      <c r="G208" s="7">
        <v>0.9</v>
      </c>
      <c r="H208" s="7">
        <v>50</v>
      </c>
      <c r="I208" s="7">
        <f t="shared" si="21"/>
        <v>9.9999999999999978E-2</v>
      </c>
      <c r="J208" s="2">
        <f t="shared" si="22"/>
        <v>4.7356166262305486</v>
      </c>
      <c r="K208" s="2">
        <f t="shared" si="23"/>
        <v>0</v>
      </c>
      <c r="L208" s="2">
        <f t="shared" si="24"/>
        <v>0.55131664298865146</v>
      </c>
      <c r="M208" s="2">
        <f t="shared" si="25"/>
        <v>0</v>
      </c>
      <c r="N208" s="2">
        <f t="shared" si="26"/>
        <v>5.2869332692192001</v>
      </c>
      <c r="O208" s="2">
        <f t="shared" si="27"/>
        <v>-0.57636047704569648</v>
      </c>
      <c r="P208" s="2"/>
    </row>
    <row r="209" spans="1:16">
      <c r="A209" s="3">
        <v>36378</v>
      </c>
      <c r="B209" s="4">
        <v>0.875</v>
      </c>
      <c r="C209" s="2">
        <v>218.875</v>
      </c>
      <c r="D209" s="2">
        <v>0</v>
      </c>
      <c r="E209" s="8">
        <v>4.1923216399364787</v>
      </c>
      <c r="F209" s="7">
        <v>15</v>
      </c>
      <c r="G209" s="7">
        <v>0.9</v>
      </c>
      <c r="H209" s="7">
        <v>50</v>
      </c>
      <c r="I209" s="7">
        <f t="shared" si="21"/>
        <v>9.9999999999999978E-2</v>
      </c>
      <c r="J209" s="2">
        <f t="shared" si="22"/>
        <v>4.4513667024755472</v>
      </c>
      <c r="K209" s="2">
        <f t="shared" si="23"/>
        <v>0</v>
      </c>
      <c r="L209" s="2">
        <f t="shared" si="24"/>
        <v>0.51822449763500056</v>
      </c>
      <c r="M209" s="2">
        <f t="shared" si="25"/>
        <v>0</v>
      </c>
      <c r="N209" s="2">
        <f t="shared" si="26"/>
        <v>4.969591200110548</v>
      </c>
      <c r="O209" s="2">
        <f t="shared" si="27"/>
        <v>-0.77726956017406934</v>
      </c>
      <c r="P209" s="2"/>
    </row>
    <row r="210" spans="1:16">
      <c r="A210" s="3">
        <v>36378</v>
      </c>
      <c r="B210" s="4">
        <v>0.91666666666666696</v>
      </c>
      <c r="C210" s="2">
        <v>218.91666666666666</v>
      </c>
      <c r="D210" s="2">
        <v>0</v>
      </c>
      <c r="E210" s="8">
        <v>3.7961387092225269</v>
      </c>
      <c r="F210" s="7">
        <v>15</v>
      </c>
      <c r="G210" s="7">
        <v>0.9</v>
      </c>
      <c r="H210" s="7">
        <v>50</v>
      </c>
      <c r="I210" s="7">
        <f t="shared" si="21"/>
        <v>9.9999999999999978E-2</v>
      </c>
      <c r="J210" s="2">
        <f t="shared" si="22"/>
        <v>4.1841785524095698</v>
      </c>
      <c r="K210" s="2">
        <f t="shared" si="23"/>
        <v>0</v>
      </c>
      <c r="L210" s="2">
        <f t="shared" si="24"/>
        <v>0.48711867012252835</v>
      </c>
      <c r="M210" s="2">
        <f t="shared" si="25"/>
        <v>0</v>
      </c>
      <c r="N210" s="2">
        <f t="shared" si="26"/>
        <v>4.6712972225320986</v>
      </c>
      <c r="O210" s="2">
        <f t="shared" si="27"/>
        <v>-0.87515851330957162</v>
      </c>
      <c r="P210" s="2"/>
    </row>
    <row r="211" spans="1:16">
      <c r="A211" s="3">
        <v>36378</v>
      </c>
      <c r="B211" s="4">
        <v>0.95833333333333404</v>
      </c>
      <c r="C211" s="2">
        <v>218.95833333333334</v>
      </c>
      <c r="D211" s="2">
        <v>0</v>
      </c>
      <c r="E211" s="8">
        <v>3.4724982778303328</v>
      </c>
      <c r="F211" s="7">
        <v>15</v>
      </c>
      <c r="G211" s="7">
        <v>0.9</v>
      </c>
      <c r="H211" s="7">
        <v>50</v>
      </c>
      <c r="I211" s="7">
        <f t="shared" si="21"/>
        <v>9.9999999999999978E-2</v>
      </c>
      <c r="J211" s="2">
        <f t="shared" si="22"/>
        <v>3.9330280627538161</v>
      </c>
      <c r="K211" s="2">
        <f t="shared" si="23"/>
        <v>0</v>
      </c>
      <c r="L211" s="2">
        <f t="shared" si="24"/>
        <v>0.45787993401474925</v>
      </c>
      <c r="M211" s="2">
        <f t="shared" si="25"/>
        <v>0</v>
      </c>
      <c r="N211" s="2">
        <f t="shared" si="26"/>
        <v>4.3909079967685649</v>
      </c>
      <c r="O211" s="2">
        <f t="shared" si="27"/>
        <v>-0.91840971893823209</v>
      </c>
      <c r="P211" s="2"/>
    </row>
    <row r="212" spans="1:16">
      <c r="A212" s="3">
        <v>36379</v>
      </c>
      <c r="B212" s="4">
        <v>0</v>
      </c>
      <c r="C212" s="2">
        <v>219</v>
      </c>
      <c r="D212" s="2">
        <v>0</v>
      </c>
      <c r="E212" s="8">
        <v>3.1721540869693481</v>
      </c>
      <c r="F212" s="7">
        <v>15</v>
      </c>
      <c r="G212" s="7">
        <v>0.9</v>
      </c>
      <c r="H212" s="7">
        <v>50</v>
      </c>
      <c r="I212" s="7">
        <f t="shared" si="21"/>
        <v>9.9999999999999978E-2</v>
      </c>
      <c r="J212" s="2">
        <f t="shared" si="22"/>
        <v>3.6969525914473627</v>
      </c>
      <c r="K212" s="2">
        <f t="shared" si="23"/>
        <v>0</v>
      </c>
      <c r="L212" s="2">
        <f t="shared" si="24"/>
        <v>0.43039621930445687</v>
      </c>
      <c r="M212" s="2">
        <f t="shared" si="25"/>
        <v>0</v>
      </c>
      <c r="N212" s="2">
        <f t="shared" si="26"/>
        <v>4.1273488107518199</v>
      </c>
      <c r="O212" s="2">
        <f t="shared" si="27"/>
        <v>-0.95519472378247183</v>
      </c>
      <c r="P212" s="2"/>
    </row>
    <row r="213" spans="1:16">
      <c r="A213" s="3">
        <v>36379</v>
      </c>
      <c r="B213" s="4">
        <v>4.1666666666666664E-2</v>
      </c>
      <c r="C213" s="2">
        <v>219.04166666666666</v>
      </c>
      <c r="D213" s="2">
        <v>0</v>
      </c>
      <c r="E213" s="8">
        <v>2.976065283830633</v>
      </c>
      <c r="F213" s="7">
        <v>15</v>
      </c>
      <c r="G213" s="7">
        <v>0.9</v>
      </c>
      <c r="H213" s="7">
        <v>50</v>
      </c>
      <c r="I213" s="7">
        <f t="shared" si="21"/>
        <v>9.9999999999999978E-2</v>
      </c>
      <c r="J213" s="2">
        <f t="shared" si="22"/>
        <v>3.4750472779082413</v>
      </c>
      <c r="K213" s="2">
        <f t="shared" si="23"/>
        <v>0</v>
      </c>
      <c r="L213" s="2">
        <f t="shared" si="24"/>
        <v>0.40456218285731471</v>
      </c>
      <c r="M213" s="2">
        <f t="shared" si="25"/>
        <v>0</v>
      </c>
      <c r="N213" s="2">
        <f t="shared" si="26"/>
        <v>3.8796094607655558</v>
      </c>
      <c r="O213" s="2">
        <f t="shared" si="27"/>
        <v>-0.90354417693492284</v>
      </c>
      <c r="P213" s="2"/>
    </row>
    <row r="214" spans="1:16">
      <c r="A214" s="3">
        <v>36379</v>
      </c>
      <c r="B214" s="4">
        <v>8.3333333333333329E-2</v>
      </c>
      <c r="C214" s="2">
        <v>219.08333333333334</v>
      </c>
      <c r="D214" s="2">
        <v>0</v>
      </c>
      <c r="E214" s="8">
        <v>2.7673096068967356</v>
      </c>
      <c r="F214" s="7">
        <v>15</v>
      </c>
      <c r="G214" s="7">
        <v>0.9</v>
      </c>
      <c r="H214" s="7">
        <v>50</v>
      </c>
      <c r="I214" s="7">
        <f t="shared" si="21"/>
        <v>9.9999999999999978E-2</v>
      </c>
      <c r="J214" s="2">
        <f t="shared" si="22"/>
        <v>3.2664615747668333</v>
      </c>
      <c r="K214" s="2">
        <f t="shared" si="23"/>
        <v>0</v>
      </c>
      <c r="L214" s="2">
        <f t="shared" si="24"/>
        <v>0.38027880463907332</v>
      </c>
      <c r="M214" s="2">
        <f t="shared" si="25"/>
        <v>0</v>
      </c>
      <c r="N214" s="2">
        <f t="shared" si="26"/>
        <v>3.6467403794059066</v>
      </c>
      <c r="O214" s="2">
        <f t="shared" si="27"/>
        <v>-0.87943077250917101</v>
      </c>
      <c r="P214" s="2"/>
    </row>
    <row r="215" spans="1:16">
      <c r="A215" s="3">
        <v>36379</v>
      </c>
      <c r="B215" s="4">
        <v>0.125</v>
      </c>
      <c r="C215" s="2">
        <v>219.125</v>
      </c>
      <c r="D215" s="2">
        <v>0</v>
      </c>
      <c r="E215" s="8">
        <v>2.5810482633135123</v>
      </c>
      <c r="F215" s="7">
        <v>15</v>
      </c>
      <c r="G215" s="7">
        <v>0.9</v>
      </c>
      <c r="H215" s="7">
        <v>50</v>
      </c>
      <c r="I215" s="7">
        <f t="shared" si="21"/>
        <v>9.9999999999999978E-2</v>
      </c>
      <c r="J215" s="2">
        <f t="shared" si="22"/>
        <v>3.0703959877779701</v>
      </c>
      <c r="K215" s="2">
        <f t="shared" si="23"/>
        <v>0</v>
      </c>
      <c r="L215" s="2">
        <f t="shared" si="24"/>
        <v>0.35745300817878417</v>
      </c>
      <c r="M215" s="2">
        <f t="shared" si="25"/>
        <v>0</v>
      </c>
      <c r="N215" s="2">
        <f t="shared" si="26"/>
        <v>3.4278489959567544</v>
      </c>
      <c r="O215" s="2">
        <f t="shared" si="27"/>
        <v>-0.84680073264324207</v>
      </c>
      <c r="P215" s="2"/>
    </row>
    <row r="216" spans="1:16">
      <c r="A216" s="3">
        <v>36379</v>
      </c>
      <c r="B216" s="4">
        <v>0.16666666666666699</v>
      </c>
      <c r="C216" s="2">
        <v>219.16666666666666</v>
      </c>
      <c r="D216" s="2">
        <v>0.4915114663332823</v>
      </c>
      <c r="E216" s="8">
        <v>2.4556262281058876</v>
      </c>
      <c r="F216" s="7">
        <v>15</v>
      </c>
      <c r="G216" s="7">
        <v>0.9</v>
      </c>
      <c r="H216" s="7">
        <v>50</v>
      </c>
      <c r="I216" s="7">
        <f t="shared" si="21"/>
        <v>9.9999999999999978E-2</v>
      </c>
      <c r="J216" s="2">
        <f t="shared" si="22"/>
        <v>2.8860990114160456</v>
      </c>
      <c r="K216" s="2">
        <f t="shared" si="23"/>
        <v>2.8529150719827485E-2</v>
      </c>
      <c r="L216" s="2">
        <f t="shared" si="24"/>
        <v>0.33599730381327031</v>
      </c>
      <c r="M216" s="2">
        <f t="shared" si="25"/>
        <v>9.732579118341087E-4</v>
      </c>
      <c r="N216" s="2">
        <f t="shared" si="26"/>
        <v>3.2515987238609778</v>
      </c>
      <c r="O216" s="2">
        <f t="shared" si="27"/>
        <v>-0.79597249575509021</v>
      </c>
      <c r="P216" s="2"/>
    </row>
    <row r="217" spans="1:16">
      <c r="A217" s="3">
        <v>36379</v>
      </c>
      <c r="B217" s="4">
        <v>0.20833333333333401</v>
      </c>
      <c r="C217" s="2">
        <v>219.20833333333334</v>
      </c>
      <c r="D217" s="2">
        <v>0.94106065286900664</v>
      </c>
      <c r="E217" s="8">
        <v>2.3647161770476135</v>
      </c>
      <c r="F217" s="7">
        <v>15</v>
      </c>
      <c r="G217" s="7">
        <v>0.9</v>
      </c>
      <c r="H217" s="7">
        <v>50</v>
      </c>
      <c r="I217" s="7">
        <f t="shared" si="21"/>
        <v>9.9999999999999978E-2</v>
      </c>
      <c r="J217" s="2">
        <f t="shared" si="22"/>
        <v>2.7377039868226554</v>
      </c>
      <c r="K217" s="2">
        <f t="shared" si="23"/>
        <v>5.4622654894472752E-2</v>
      </c>
      <c r="L217" s="2">
        <f t="shared" si="24"/>
        <v>0.31872127552544682</v>
      </c>
      <c r="M217" s="2">
        <f t="shared" si="25"/>
        <v>1.8634249425617388E-3</v>
      </c>
      <c r="N217" s="2">
        <f t="shared" si="26"/>
        <v>3.1129113421851367</v>
      </c>
      <c r="O217" s="2">
        <f t="shared" si="27"/>
        <v>-0.74819516513752315</v>
      </c>
      <c r="P217" s="2"/>
    </row>
    <row r="218" spans="1:16">
      <c r="A218" s="3">
        <v>36379</v>
      </c>
      <c r="B218" s="4">
        <v>0.25</v>
      </c>
      <c r="C218" s="2">
        <v>219.25</v>
      </c>
      <c r="D218" s="2">
        <v>1.7056571242087029</v>
      </c>
      <c r="E218" s="8">
        <v>2.3251569178622642</v>
      </c>
      <c r="F218" s="7">
        <v>15</v>
      </c>
      <c r="G218" s="7">
        <v>0.9</v>
      </c>
      <c r="H218" s="7">
        <v>50</v>
      </c>
      <c r="I218" s="7">
        <f t="shared" si="21"/>
        <v>9.9999999999999978E-2</v>
      </c>
      <c r="J218" s="2">
        <f t="shared" si="22"/>
        <v>2.6209352739585099</v>
      </c>
      <c r="K218" s="2">
        <f t="shared" si="23"/>
        <v>9.9002673398267696E-2</v>
      </c>
      <c r="L218" s="2">
        <f t="shared" si="24"/>
        <v>0.30512715677314212</v>
      </c>
      <c r="M218" s="2">
        <f t="shared" si="25"/>
        <v>3.377427394311685E-3</v>
      </c>
      <c r="N218" s="2">
        <f t="shared" si="26"/>
        <v>3.0284425315242318</v>
      </c>
      <c r="O218" s="2">
        <f t="shared" si="27"/>
        <v>-0.70328561366196762</v>
      </c>
      <c r="P218" s="2"/>
    </row>
    <row r="219" spans="1:16">
      <c r="A219" s="3">
        <v>36379</v>
      </c>
      <c r="B219" s="4">
        <v>0.29166666666666702</v>
      </c>
      <c r="C219" s="2">
        <v>219.29166666666666</v>
      </c>
      <c r="D219" s="2">
        <v>3.8201725287034947</v>
      </c>
      <c r="E219" s="8">
        <v>2.4148935048655948</v>
      </c>
      <c r="F219" s="7">
        <v>15</v>
      </c>
      <c r="G219" s="7">
        <v>0.9</v>
      </c>
      <c r="H219" s="7">
        <v>50</v>
      </c>
      <c r="I219" s="7">
        <f t="shared" si="21"/>
        <v>9.9999999999999978E-2</v>
      </c>
      <c r="J219" s="2">
        <f t="shared" si="22"/>
        <v>2.5498162278069789</v>
      </c>
      <c r="K219" s="2">
        <f t="shared" si="23"/>
        <v>0.22173699966792934</v>
      </c>
      <c r="L219" s="2">
        <f t="shared" si="24"/>
        <v>0.29684753515858031</v>
      </c>
      <c r="M219" s="2">
        <f t="shared" si="25"/>
        <v>7.5644484265416775E-3</v>
      </c>
      <c r="N219" s="2">
        <f t="shared" si="26"/>
        <v>3.07596521106003</v>
      </c>
      <c r="O219" s="2">
        <f t="shared" si="27"/>
        <v>-0.66107170619443512</v>
      </c>
      <c r="P219" s="2"/>
    </row>
    <row r="220" spans="1:16">
      <c r="A220" s="3">
        <v>36379</v>
      </c>
      <c r="B220" s="4">
        <v>0.33333333333333398</v>
      </c>
      <c r="C220" s="2">
        <v>219.33333333333334</v>
      </c>
      <c r="D220" s="2">
        <v>13.376244728327164</v>
      </c>
      <c r="E220" s="8">
        <v>3.0728359641986724</v>
      </c>
      <c r="F220" s="7">
        <v>15</v>
      </c>
      <c r="G220" s="7">
        <v>0.9</v>
      </c>
      <c r="H220" s="7">
        <v>50</v>
      </c>
      <c r="I220" s="7">
        <f t="shared" si="21"/>
        <v>9.9999999999999978E-2</v>
      </c>
      <c r="J220" s="2">
        <f t="shared" si="22"/>
        <v>2.5898282465948212</v>
      </c>
      <c r="K220" s="2">
        <f t="shared" si="23"/>
        <v>0.77640691633627279</v>
      </c>
      <c r="L220" s="2">
        <f t="shared" si="24"/>
        <v>0.30150570190187742</v>
      </c>
      <c r="M220" s="2">
        <f t="shared" si="25"/>
        <v>2.6486739179439892E-2</v>
      </c>
      <c r="N220" s="2">
        <f t="shared" si="26"/>
        <v>3.6942276040124118</v>
      </c>
      <c r="O220" s="2">
        <f t="shared" si="27"/>
        <v>-0.62139163981373935</v>
      </c>
      <c r="P220" s="2"/>
    </row>
    <row r="221" spans="1:16">
      <c r="A221" s="3">
        <v>36379</v>
      </c>
      <c r="B221" s="4">
        <v>0.375</v>
      </c>
      <c r="C221" s="2">
        <v>219.375</v>
      </c>
      <c r="D221" s="2">
        <v>16.102618864396458</v>
      </c>
      <c r="E221" s="8">
        <v>3.8549336482490633</v>
      </c>
      <c r="F221" s="7">
        <v>15</v>
      </c>
      <c r="G221" s="7">
        <v>0.9</v>
      </c>
      <c r="H221" s="7">
        <v>50</v>
      </c>
      <c r="I221" s="7">
        <f t="shared" si="21"/>
        <v>9.9999999999999978E-2</v>
      </c>
      <c r="J221" s="2">
        <f t="shared" si="22"/>
        <v>3.1103781550652054</v>
      </c>
      <c r="K221" s="2">
        <f t="shared" si="23"/>
        <v>0.93465579550650735</v>
      </c>
      <c r="L221" s="2">
        <f t="shared" si="24"/>
        <v>0.36210769963461586</v>
      </c>
      <c r="M221" s="2">
        <f t="shared" si="25"/>
        <v>3.1885321675071993E-2</v>
      </c>
      <c r="N221" s="2">
        <f t="shared" si="26"/>
        <v>4.4390269718814013</v>
      </c>
      <c r="O221" s="2">
        <f t="shared" si="27"/>
        <v>-0.58409332363233801</v>
      </c>
      <c r="P221" s="2"/>
    </row>
    <row r="222" spans="1:16">
      <c r="A222" s="3">
        <v>36379</v>
      </c>
      <c r="B222" s="4">
        <v>0.41666666666666702</v>
      </c>
      <c r="C222" s="2">
        <v>219.41666666666666</v>
      </c>
      <c r="D222" s="2">
        <v>8.4237521562166098</v>
      </c>
      <c r="E222" s="8">
        <v>4.1291717074168597</v>
      </c>
      <c r="F222" s="7">
        <v>15</v>
      </c>
      <c r="G222" s="7">
        <v>0.9</v>
      </c>
      <c r="H222" s="7">
        <v>50</v>
      </c>
      <c r="I222" s="7">
        <f t="shared" si="21"/>
        <v>9.9999999999999978E-2</v>
      </c>
      <c r="J222" s="2">
        <f t="shared" si="22"/>
        <v>3.7374666650449213</v>
      </c>
      <c r="K222" s="2">
        <f t="shared" si="23"/>
        <v>0.48894585651073785</v>
      </c>
      <c r="L222" s="2">
        <f t="shared" si="24"/>
        <v>0.43511283486110514</v>
      </c>
      <c r="M222" s="2">
        <f t="shared" si="25"/>
        <v>1.6680146842816993E-2</v>
      </c>
      <c r="N222" s="2">
        <f t="shared" si="26"/>
        <v>4.6782055032595808</v>
      </c>
      <c r="O222" s="2">
        <f t="shared" si="27"/>
        <v>-0.54903379584272116</v>
      </c>
      <c r="P222" s="2"/>
    </row>
    <row r="223" spans="1:16">
      <c r="A223" s="3">
        <v>36379</v>
      </c>
      <c r="B223" s="4">
        <v>0.45833333333333398</v>
      </c>
      <c r="C223" s="2">
        <v>219.45833333333334</v>
      </c>
      <c r="D223" s="2">
        <v>5.7124408081502862</v>
      </c>
      <c r="E223" s="8">
        <v>4.2242056083188739</v>
      </c>
      <c r="F223" s="7">
        <v>15</v>
      </c>
      <c r="G223" s="7">
        <v>0.9</v>
      </c>
      <c r="H223" s="7">
        <v>50</v>
      </c>
      <c r="I223" s="7">
        <f t="shared" si="21"/>
        <v>9.9999999999999978E-2</v>
      </c>
      <c r="J223" s="2">
        <f t="shared" si="22"/>
        <v>3.9388445331414235</v>
      </c>
      <c r="K223" s="2">
        <f t="shared" si="23"/>
        <v>0.33157127749143045</v>
      </c>
      <c r="L223" s="2">
        <f t="shared" si="24"/>
        <v>0.45855708277514012</v>
      </c>
      <c r="M223" s="2">
        <f t="shared" si="25"/>
        <v>1.1311390665800685E-2</v>
      </c>
      <c r="N223" s="2">
        <f t="shared" si="26"/>
        <v>4.7402842840737955</v>
      </c>
      <c r="O223" s="2">
        <f t="shared" si="27"/>
        <v>-0.51607867575492161</v>
      </c>
      <c r="P223" s="2"/>
    </row>
    <row r="224" spans="1:16">
      <c r="A224" s="3">
        <v>36379</v>
      </c>
      <c r="B224" s="4">
        <v>0.5</v>
      </c>
      <c r="C224" s="2">
        <v>219.5</v>
      </c>
      <c r="D224" s="2">
        <v>13.802936175832084</v>
      </c>
      <c r="E224" s="8">
        <v>4.7991578581281207</v>
      </c>
      <c r="F224" s="7">
        <v>15</v>
      </c>
      <c r="G224" s="7">
        <v>0.9</v>
      </c>
      <c r="H224" s="7">
        <v>50</v>
      </c>
      <c r="I224" s="7">
        <f t="shared" si="21"/>
        <v>9.9999999999999978E-2</v>
      </c>
      <c r="J224" s="2">
        <f t="shared" si="22"/>
        <v>3.9911121529079736</v>
      </c>
      <c r="K224" s="2">
        <f t="shared" si="23"/>
        <v>0.80117367245600679</v>
      </c>
      <c r="L224" s="2">
        <f t="shared" si="24"/>
        <v>0.46464203663459958</v>
      </c>
      <c r="M224" s="2">
        <f t="shared" si="25"/>
        <v>2.7331644854365737E-2</v>
      </c>
      <c r="N224" s="2">
        <f t="shared" si="26"/>
        <v>5.2842595068529459</v>
      </c>
      <c r="O224" s="2">
        <f t="shared" si="27"/>
        <v>-0.4851016487248252</v>
      </c>
      <c r="P224" s="2"/>
    </row>
    <row r="225" spans="1:16">
      <c r="A225" s="3">
        <v>36379</v>
      </c>
      <c r="B225" s="4">
        <v>0.54166666666666696</v>
      </c>
      <c r="C225" s="2">
        <v>219.54166666666666</v>
      </c>
      <c r="D225" s="2">
        <v>10.948103086957374</v>
      </c>
      <c r="E225" s="8">
        <v>5.1682412004719946</v>
      </c>
      <c r="F225" s="7">
        <v>15</v>
      </c>
      <c r="G225" s="7">
        <v>0.9</v>
      </c>
      <c r="H225" s="7">
        <v>50</v>
      </c>
      <c r="I225" s="7">
        <f t="shared" si="21"/>
        <v>9.9999999999999978E-2</v>
      </c>
      <c r="J225" s="2">
        <f t="shared" si="22"/>
        <v>4.4491155114425966</v>
      </c>
      <c r="K225" s="2">
        <f t="shared" si="23"/>
        <v>0.63546855863628027</v>
      </c>
      <c r="L225" s="2">
        <f t="shared" si="24"/>
        <v>0.51796241580258662</v>
      </c>
      <c r="M225" s="2">
        <f t="shared" si="25"/>
        <v>2.1678696589616422E-2</v>
      </c>
      <c r="N225" s="2">
        <f t="shared" si="26"/>
        <v>5.6242251824710809</v>
      </c>
      <c r="O225" s="2">
        <f t="shared" si="27"/>
        <v>-0.4559839819990863</v>
      </c>
      <c r="P225" s="2"/>
    </row>
    <row r="226" spans="1:16">
      <c r="A226" s="3">
        <v>36379</v>
      </c>
      <c r="B226" s="4">
        <v>0.58333333333333404</v>
      </c>
      <c r="C226" s="2">
        <v>219.58333333333334</v>
      </c>
      <c r="D226" s="2">
        <v>14.824573934873305</v>
      </c>
      <c r="E226" s="8">
        <v>5.7478514308067306</v>
      </c>
      <c r="F226" s="7">
        <v>15</v>
      </c>
      <c r="G226" s="7">
        <v>0.9</v>
      </c>
      <c r="H226" s="7">
        <v>50</v>
      </c>
      <c r="I226" s="7">
        <f t="shared" si="21"/>
        <v>9.9999999999999978E-2</v>
      </c>
      <c r="J226" s="2">
        <f t="shared" si="22"/>
        <v>4.7353517492331791</v>
      </c>
      <c r="K226" s="2">
        <f t="shared" si="23"/>
        <v>0.86047332181350578</v>
      </c>
      <c r="L226" s="2">
        <f t="shared" si="24"/>
        <v>0.55128580622365964</v>
      </c>
      <c r="M226" s="2">
        <f t="shared" si="25"/>
        <v>2.9354623157258702E-2</v>
      </c>
      <c r="N226" s="2">
        <f t="shared" si="26"/>
        <v>6.1764655004276028</v>
      </c>
      <c r="O226" s="2">
        <f t="shared" si="27"/>
        <v>-0.42861406962087223</v>
      </c>
      <c r="P226" s="2"/>
    </row>
    <row r="227" spans="1:16">
      <c r="A227" s="3">
        <v>36379</v>
      </c>
      <c r="B227" s="4">
        <v>0.625</v>
      </c>
      <c r="C227" s="2">
        <v>219.625</v>
      </c>
      <c r="D227" s="2">
        <v>22.250831083482137</v>
      </c>
      <c r="E227" s="8">
        <v>6.7384237423448026</v>
      </c>
      <c r="F227" s="7">
        <v>15</v>
      </c>
      <c r="G227" s="7">
        <v>0.9</v>
      </c>
      <c r="H227" s="7">
        <v>50</v>
      </c>
      <c r="I227" s="7">
        <f t="shared" si="21"/>
        <v>9.9999999999999978E-2</v>
      </c>
      <c r="J227" s="2">
        <f t="shared" si="22"/>
        <v>5.2003139566111463</v>
      </c>
      <c r="K227" s="2">
        <f t="shared" si="23"/>
        <v>1.2915208639133622</v>
      </c>
      <c r="L227" s="2">
        <f t="shared" si="24"/>
        <v>0.60541632892440789</v>
      </c>
      <c r="M227" s="2">
        <f t="shared" si="25"/>
        <v>4.4059597548023466E-2</v>
      </c>
      <c r="N227" s="2">
        <f t="shared" si="26"/>
        <v>7.1413107469969397</v>
      </c>
      <c r="O227" s="2">
        <f t="shared" si="27"/>
        <v>-0.40288700465213712</v>
      </c>
      <c r="P227" s="2"/>
    </row>
    <row r="228" spans="1:16">
      <c r="A228" s="3">
        <v>36379</v>
      </c>
      <c r="B228" s="4">
        <v>0.66666666666666696</v>
      </c>
      <c r="C228" s="2">
        <v>219.66666666666666</v>
      </c>
      <c r="D228" s="2">
        <v>16.35064369679905</v>
      </c>
      <c r="E228" s="8">
        <v>7.31538615396315</v>
      </c>
      <c r="F228" s="7">
        <v>15</v>
      </c>
      <c r="G228" s="7">
        <v>0.9</v>
      </c>
      <c r="H228" s="7">
        <v>50</v>
      </c>
      <c r="I228" s="7">
        <f t="shared" si="21"/>
        <v>9.9999999999999978E-2</v>
      </c>
      <c r="J228" s="2">
        <f t="shared" si="22"/>
        <v>6.0126714774872978</v>
      </c>
      <c r="K228" s="2">
        <f t="shared" si="23"/>
        <v>0.94905207781231105</v>
      </c>
      <c r="L228" s="2">
        <f t="shared" si="24"/>
        <v>0.69999033198776728</v>
      </c>
      <c r="M228" s="2">
        <f t="shared" si="25"/>
        <v>3.2376443748516094E-2</v>
      </c>
      <c r="N228" s="2">
        <f t="shared" si="26"/>
        <v>7.694090331035893</v>
      </c>
      <c r="O228" s="2">
        <f t="shared" si="27"/>
        <v>-0.37870417707274306</v>
      </c>
      <c r="P228" s="2"/>
    </row>
    <row r="229" spans="1:16">
      <c r="A229" s="3">
        <v>36379</v>
      </c>
      <c r="B229" s="4">
        <v>0.70833333333333404</v>
      </c>
      <c r="C229" s="2">
        <v>219.70833333333334</v>
      </c>
      <c r="D229" s="2">
        <v>7.7498184819494593</v>
      </c>
      <c r="E229" s="8">
        <v>7.3414624531768196</v>
      </c>
      <c r="F229" s="7">
        <v>15</v>
      </c>
      <c r="G229" s="7">
        <v>0.9</v>
      </c>
      <c r="H229" s="7">
        <v>50</v>
      </c>
      <c r="I229" s="7">
        <f t="shared" si="21"/>
        <v>9.9999999999999978E-2</v>
      </c>
      <c r="J229" s="2">
        <f t="shared" si="22"/>
        <v>6.4780877233334797</v>
      </c>
      <c r="K229" s="2">
        <f t="shared" si="23"/>
        <v>0.44982824342275052</v>
      </c>
      <c r="L229" s="2">
        <f t="shared" si="24"/>
        <v>0.75417371347837137</v>
      </c>
      <c r="M229" s="2">
        <f t="shared" si="25"/>
        <v>1.5345668757442728E-2</v>
      </c>
      <c r="N229" s="2">
        <f t="shared" si="26"/>
        <v>7.6974353489920446</v>
      </c>
      <c r="O229" s="2">
        <f t="shared" si="27"/>
        <v>-0.35597289581522507</v>
      </c>
      <c r="P229" s="2"/>
    </row>
    <row r="230" spans="1:16">
      <c r="A230" s="3">
        <v>36379</v>
      </c>
      <c r="B230" s="4">
        <v>0.75</v>
      </c>
      <c r="C230" s="2">
        <v>219.75</v>
      </c>
      <c r="D230" s="2">
        <v>5.6121673662379763</v>
      </c>
      <c r="E230" s="8">
        <v>7.2376635109462431</v>
      </c>
      <c r="F230" s="7">
        <v>15</v>
      </c>
      <c r="G230" s="7">
        <v>0.9</v>
      </c>
      <c r="H230" s="7">
        <v>50</v>
      </c>
      <c r="I230" s="7">
        <f t="shared" si="21"/>
        <v>9.9999999999999978E-2</v>
      </c>
      <c r="J230" s="2">
        <f t="shared" si="22"/>
        <v>6.4809040822302117</v>
      </c>
      <c r="K230" s="2">
        <f t="shared" si="23"/>
        <v>0.32575103456026683</v>
      </c>
      <c r="L230" s="2">
        <f t="shared" si="24"/>
        <v>0.75450159169465214</v>
      </c>
      <c r="M230" s="2">
        <f t="shared" si="25"/>
        <v>1.1112835947604507E-2</v>
      </c>
      <c r="N230" s="2">
        <f t="shared" si="26"/>
        <v>7.5722695444327348</v>
      </c>
      <c r="O230" s="2">
        <f t="shared" si="27"/>
        <v>-0.33460603348649176</v>
      </c>
      <c r="P230" s="2"/>
    </row>
    <row r="231" spans="1:16">
      <c r="A231" s="3">
        <v>36379</v>
      </c>
      <c r="B231" s="4">
        <v>0.79166666666666696</v>
      </c>
      <c r="C231" s="2">
        <v>219.79166666666666</v>
      </c>
      <c r="D231" s="2">
        <v>1.7701272282580562</v>
      </c>
      <c r="E231" s="8">
        <v>6.9094809543445512</v>
      </c>
      <c r="F231" s="7">
        <v>15</v>
      </c>
      <c r="G231" s="7">
        <v>0.9</v>
      </c>
      <c r="H231" s="7">
        <v>50</v>
      </c>
      <c r="I231" s="7">
        <f t="shared" si="21"/>
        <v>9.9999999999999978E-2</v>
      </c>
      <c r="J231" s="2">
        <f t="shared" si="22"/>
        <v>6.3755199462231094</v>
      </c>
      <c r="K231" s="2">
        <f t="shared" si="23"/>
        <v>0.10274475764518898</v>
      </c>
      <c r="L231" s="2">
        <f t="shared" si="24"/>
        <v>0.7422328561374113</v>
      </c>
      <c r="M231" s="2">
        <f t="shared" si="25"/>
        <v>3.5050867535345578E-3</v>
      </c>
      <c r="N231" s="2">
        <f t="shared" si="26"/>
        <v>7.224002646759244</v>
      </c>
      <c r="O231" s="2">
        <f t="shared" si="27"/>
        <v>-0.31452169241469274</v>
      </c>
      <c r="P231" s="2"/>
    </row>
    <row r="232" spans="1:16">
      <c r="A232" s="3">
        <v>36379</v>
      </c>
      <c r="B232" s="4">
        <v>0.83333333333333404</v>
      </c>
      <c r="C232" s="2">
        <v>219.83333333333334</v>
      </c>
      <c r="D232" s="2">
        <v>0</v>
      </c>
      <c r="E232" s="8">
        <v>6.2029921588146122</v>
      </c>
      <c r="F232" s="7">
        <v>15</v>
      </c>
      <c r="G232" s="7">
        <v>0.9</v>
      </c>
      <c r="H232" s="7">
        <v>50</v>
      </c>
      <c r="I232" s="7">
        <f t="shared" ref="I232:I241" si="28">1-G232</f>
        <v>9.9999999999999978E-2</v>
      </c>
      <c r="J232" s="2">
        <f t="shared" ref="J232:J241" si="29">(N231*G232)*EXP(-1/F232)</f>
        <v>6.082294442337151</v>
      </c>
      <c r="K232" s="2">
        <f t="shared" ref="K232:K241" si="30">(D232*G232)*(1-EXP(-1/F232))</f>
        <v>0</v>
      </c>
      <c r="L232" s="2">
        <f t="shared" ref="L232:L241" si="31">(N231*I232)*EXP(-1/H232)</f>
        <v>0.70809578103178972</v>
      </c>
      <c r="M232" s="2">
        <f t="shared" ref="M232:M241" si="32">(D232*I232)*(1-EXP(-1/H232))</f>
        <v>0</v>
      </c>
      <c r="N232" s="2">
        <f t="shared" ref="N232:N241" si="33">SUM(J232:M232)</f>
        <v>6.7903902233689406</v>
      </c>
      <c r="O232" s="2">
        <f t="shared" si="27"/>
        <v>-0.58739806455432841</v>
      </c>
      <c r="P232" s="2"/>
    </row>
    <row r="233" spans="1:16">
      <c r="A233" s="3">
        <v>36379</v>
      </c>
      <c r="B233" s="4">
        <v>0.875</v>
      </c>
      <c r="C233" s="2">
        <v>219.875</v>
      </c>
      <c r="D233" s="2">
        <v>0</v>
      </c>
      <c r="E233" s="8">
        <v>5.3816921038416128</v>
      </c>
      <c r="F233" s="7">
        <v>15</v>
      </c>
      <c r="G233" s="7">
        <v>0.9</v>
      </c>
      <c r="H233" s="7">
        <v>50</v>
      </c>
      <c r="I233" s="7">
        <f t="shared" si="28"/>
        <v>9.9999999999999978E-2</v>
      </c>
      <c r="J233" s="2">
        <f t="shared" si="29"/>
        <v>5.7172117365468464</v>
      </c>
      <c r="K233" s="2">
        <f t="shared" si="30"/>
        <v>0</v>
      </c>
      <c r="L233" s="2">
        <f t="shared" si="31"/>
        <v>0.66559314881813958</v>
      </c>
      <c r="M233" s="2">
        <f t="shared" si="32"/>
        <v>0</v>
      </c>
      <c r="N233" s="2">
        <f t="shared" si="33"/>
        <v>6.3828048853649859</v>
      </c>
      <c r="O233" s="2">
        <f t="shared" si="27"/>
        <v>-1.0011127815233731</v>
      </c>
      <c r="P233" s="2"/>
    </row>
    <row r="234" spans="1:16">
      <c r="A234" s="3">
        <v>36379</v>
      </c>
      <c r="B234" s="4">
        <v>0.91666666666666696</v>
      </c>
      <c r="C234" s="2">
        <v>219.91666666666666</v>
      </c>
      <c r="D234" s="2">
        <v>0</v>
      </c>
      <c r="E234" s="8">
        <v>4.6755396222455721</v>
      </c>
      <c r="F234" s="7">
        <v>15</v>
      </c>
      <c r="G234" s="7">
        <v>0.9</v>
      </c>
      <c r="H234" s="7">
        <v>50</v>
      </c>
      <c r="I234" s="7">
        <f t="shared" si="28"/>
        <v>9.9999999999999978E-2</v>
      </c>
      <c r="J234" s="2">
        <f t="shared" si="29"/>
        <v>5.3740426989175907</v>
      </c>
      <c r="K234" s="2">
        <f t="shared" si="30"/>
        <v>0</v>
      </c>
      <c r="L234" s="2">
        <f t="shared" si="31"/>
        <v>0.62564168806106335</v>
      </c>
      <c r="M234" s="2">
        <f t="shared" si="32"/>
        <v>0</v>
      </c>
      <c r="N234" s="2">
        <f t="shared" si="33"/>
        <v>5.9996843869786538</v>
      </c>
      <c r="O234" s="2">
        <f t="shared" si="27"/>
        <v>-1.3241447647330817</v>
      </c>
      <c r="P234" s="2"/>
    </row>
    <row r="235" spans="1:16">
      <c r="A235" s="3">
        <v>36379</v>
      </c>
      <c r="B235" s="4">
        <v>0.95833333333333404</v>
      </c>
      <c r="C235" s="2">
        <v>219.95833333333334</v>
      </c>
      <c r="D235" s="2">
        <v>0</v>
      </c>
      <c r="E235" s="8">
        <v>4.2402254302420674</v>
      </c>
      <c r="F235" s="7">
        <v>15</v>
      </c>
      <c r="G235" s="7">
        <v>0.9</v>
      </c>
      <c r="H235" s="7">
        <v>50</v>
      </c>
      <c r="I235" s="7">
        <f t="shared" si="28"/>
        <v>9.9999999999999978E-2</v>
      </c>
      <c r="J235" s="2">
        <f t="shared" si="29"/>
        <v>5.0514719868033033</v>
      </c>
      <c r="K235" s="2">
        <f t="shared" si="30"/>
        <v>0</v>
      </c>
      <c r="L235" s="2">
        <f t="shared" si="31"/>
        <v>0.58808826763757283</v>
      </c>
      <c r="M235" s="2">
        <f t="shared" si="32"/>
        <v>0</v>
      </c>
      <c r="N235" s="2">
        <f t="shared" si="33"/>
        <v>5.6395602544408758</v>
      </c>
      <c r="O235" s="2">
        <f t="shared" si="27"/>
        <v>-1.3993348241988084</v>
      </c>
      <c r="P235" s="2"/>
    </row>
    <row r="236" spans="1:16">
      <c r="A236" s="3">
        <v>36380</v>
      </c>
      <c r="B236" s="4">
        <v>0</v>
      </c>
      <c r="C236" s="2">
        <v>220</v>
      </c>
      <c r="D236" s="2">
        <v>0</v>
      </c>
      <c r="E236" s="8">
        <v>3.8549336482490633</v>
      </c>
      <c r="F236" s="7">
        <v>15</v>
      </c>
      <c r="G236" s="7">
        <v>0.9</v>
      </c>
      <c r="H236" s="7">
        <v>50</v>
      </c>
      <c r="I236" s="7">
        <f t="shared" si="28"/>
        <v>9.9999999999999978E-2</v>
      </c>
      <c r="J236" s="2">
        <f t="shared" si="29"/>
        <v>4.7482632094825137</v>
      </c>
      <c r="K236" s="2">
        <f t="shared" si="30"/>
        <v>0</v>
      </c>
      <c r="L236" s="2">
        <f t="shared" si="31"/>
        <v>0.55278894794364519</v>
      </c>
      <c r="M236" s="2">
        <f t="shared" si="32"/>
        <v>0</v>
      </c>
      <c r="N236" s="2">
        <f t="shared" si="33"/>
        <v>5.3010521574261587</v>
      </c>
      <c r="O236" s="2">
        <f t="shared" si="27"/>
        <v>-1.4461185091770954</v>
      </c>
      <c r="P236" s="2"/>
    </row>
    <row r="237" spans="1:16">
      <c r="A237" s="3">
        <v>36380</v>
      </c>
      <c r="B237" s="4">
        <v>4.1666666666666664E-2</v>
      </c>
      <c r="C237" s="2">
        <v>220.04166666666666</v>
      </c>
      <c r="D237" s="2">
        <v>0</v>
      </c>
      <c r="E237" s="8">
        <v>3.5408128628723796</v>
      </c>
      <c r="F237" s="7">
        <v>15</v>
      </c>
      <c r="G237" s="7">
        <v>0.9</v>
      </c>
      <c r="H237" s="7">
        <v>50</v>
      </c>
      <c r="I237" s="7">
        <f t="shared" si="28"/>
        <v>9.9999999999999978E-2</v>
      </c>
      <c r="J237" s="2">
        <f t="shared" si="29"/>
        <v>4.4632541891601889</v>
      </c>
      <c r="K237" s="2">
        <f t="shared" si="30"/>
        <v>0</v>
      </c>
      <c r="L237" s="2">
        <f t="shared" si="31"/>
        <v>0.51960842918390315</v>
      </c>
      <c r="M237" s="2">
        <f t="shared" si="32"/>
        <v>0</v>
      </c>
      <c r="N237" s="2">
        <f t="shared" si="33"/>
        <v>4.9828626183440923</v>
      </c>
      <c r="O237" s="2">
        <f t="shared" si="27"/>
        <v>-1.4420497554717127</v>
      </c>
      <c r="P237" s="2"/>
    </row>
    <row r="238" spans="1:16">
      <c r="A238" s="3">
        <v>36380</v>
      </c>
      <c r="B238" s="4">
        <v>8.3333333333333329E-2</v>
      </c>
      <c r="C238" s="2">
        <v>220.08333333333334</v>
      </c>
      <c r="D238" s="2">
        <v>0</v>
      </c>
      <c r="E238" s="8">
        <v>3.2483547130960204</v>
      </c>
      <c r="F238" s="7">
        <v>15</v>
      </c>
      <c r="G238" s="7">
        <v>0.9</v>
      </c>
      <c r="H238" s="7">
        <v>50</v>
      </c>
      <c r="I238" s="7">
        <f t="shared" si="28"/>
        <v>9.9999999999999978E-2</v>
      </c>
      <c r="J238" s="2">
        <f t="shared" si="29"/>
        <v>4.1953525064224504</v>
      </c>
      <c r="K238" s="2">
        <f t="shared" si="30"/>
        <v>0</v>
      </c>
      <c r="L238" s="2">
        <f t="shared" si="31"/>
        <v>0.48841953277707029</v>
      </c>
      <c r="M238" s="2">
        <f t="shared" si="32"/>
        <v>0</v>
      </c>
      <c r="N238" s="2">
        <f t="shared" si="33"/>
        <v>4.6837720391995203</v>
      </c>
      <c r="O238" s="2">
        <f t="shared" si="27"/>
        <v>-1.4354173261034999</v>
      </c>
    </row>
    <row r="239" spans="1:16">
      <c r="A239" s="3">
        <v>36380</v>
      </c>
      <c r="B239" s="4">
        <v>0.125</v>
      </c>
      <c r="C239" s="2">
        <v>220.125</v>
      </c>
      <c r="D239" s="2">
        <v>0</v>
      </c>
      <c r="E239" s="8">
        <v>2.9522629574039563</v>
      </c>
      <c r="F239" s="7">
        <v>15</v>
      </c>
      <c r="G239" s="7">
        <v>0.9</v>
      </c>
      <c r="H239" s="7">
        <v>50</v>
      </c>
      <c r="I239" s="7">
        <f t="shared" si="28"/>
        <v>9.9999999999999978E-2</v>
      </c>
      <c r="J239" s="2">
        <f t="shared" si="29"/>
        <v>3.9435313130702419</v>
      </c>
      <c r="K239" s="2">
        <f t="shared" si="30"/>
        <v>0</v>
      </c>
      <c r="L239" s="2">
        <f t="shared" si="31"/>
        <v>0.45910271388946444</v>
      </c>
      <c r="M239" s="2">
        <f t="shared" si="32"/>
        <v>0</v>
      </c>
      <c r="N239" s="2">
        <f t="shared" si="33"/>
        <v>4.4026340269597064</v>
      </c>
      <c r="O239" s="2">
        <f t="shared" si="27"/>
        <v>-1.4503710695557501</v>
      </c>
    </row>
    <row r="240" spans="1:16">
      <c r="A240" s="3">
        <v>36380</v>
      </c>
      <c r="B240" s="4">
        <v>0.16666666666666699</v>
      </c>
      <c r="C240" s="2">
        <v>220.16666666666666</v>
      </c>
      <c r="D240" s="2">
        <v>0</v>
      </c>
      <c r="E240" s="8">
        <v>2.6783754701121003</v>
      </c>
      <c r="F240" s="7">
        <v>15</v>
      </c>
      <c r="G240" s="7">
        <v>0.9</v>
      </c>
      <c r="H240" s="7">
        <v>50</v>
      </c>
      <c r="I240" s="7">
        <f t="shared" si="28"/>
        <v>9.9999999999999978E-2</v>
      </c>
      <c r="J240" s="2">
        <f t="shared" si="29"/>
        <v>3.7068253962828166</v>
      </c>
      <c r="K240" s="2">
        <f t="shared" si="30"/>
        <v>0</v>
      </c>
      <c r="L240" s="2">
        <f t="shared" si="31"/>
        <v>0.43154560322810803</v>
      </c>
      <c r="M240" s="2">
        <f t="shared" si="32"/>
        <v>0</v>
      </c>
      <c r="N240" s="2">
        <f t="shared" si="33"/>
        <v>4.1383709995109248</v>
      </c>
      <c r="O240" s="2">
        <f t="shared" si="27"/>
        <v>-1.4599955293988245</v>
      </c>
    </row>
    <row r="241" spans="1:15">
      <c r="A241" s="3">
        <v>36380</v>
      </c>
      <c r="B241" s="4">
        <v>0.20833333333333401</v>
      </c>
      <c r="C241" s="2">
        <v>220.20833333333334</v>
      </c>
      <c r="D241" s="2">
        <v>0</v>
      </c>
      <c r="E241" s="8">
        <v>2.507291988512852</v>
      </c>
      <c r="F241" s="7">
        <v>15</v>
      </c>
      <c r="G241" s="7">
        <v>0.9</v>
      </c>
      <c r="H241" s="7">
        <v>50</v>
      </c>
      <c r="I241" s="7">
        <f t="shared" si="28"/>
        <v>9.9999999999999978E-2</v>
      </c>
      <c r="J241" s="2">
        <f t="shared" si="29"/>
        <v>3.4843274790252732</v>
      </c>
      <c r="K241" s="2">
        <f t="shared" si="30"/>
        <v>0</v>
      </c>
      <c r="L241" s="2">
        <f t="shared" si="31"/>
        <v>0.40564257633717588</v>
      </c>
      <c r="M241" s="2">
        <f t="shared" si="32"/>
        <v>0</v>
      </c>
      <c r="N241" s="2">
        <f t="shared" si="33"/>
        <v>3.8899700553624492</v>
      </c>
      <c r="O241" s="2">
        <f t="shared" si="27"/>
        <v>-1.3826780668495973</v>
      </c>
    </row>
    <row r="243" spans="1:15">
      <c r="D243" s="1"/>
      <c r="N243" s="1"/>
    </row>
  </sheetData>
  <pageMargins left="0.7" right="0.7" top="0.75" bottom="0.75" header="0.3" footer="0.3"/>
  <pageSetup paperSize="9" orientation="portrait"/>
  <ignoredErrors>
    <ignoredError sqref="Q9 Q7 Q3 Q11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Model</vt:lpstr>
    </vt:vector>
  </TitlesOfParts>
  <Company>Loughborough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Richard Hodgkins</cp:lastModifiedBy>
  <dcterms:created xsi:type="dcterms:W3CDTF">2012-03-06T13:31:17Z</dcterms:created>
  <dcterms:modified xsi:type="dcterms:W3CDTF">2012-03-09T16:10:55Z</dcterms:modified>
</cp:coreProperties>
</file>