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s4.lboro.ac.uk\LDS-cdget-Achives\Research\REF2020\Design Journal paper july2020\"/>
    </mc:Choice>
  </mc:AlternateContent>
  <xr:revisionPtr revIDLastSave="0" documentId="13_ncr:1_{E023F701-5DB8-47C9-93C8-AB876371C1F7}" xr6:coauthVersionLast="45" xr6:coauthVersionMax="45" xr10:uidLastSave="{00000000-0000-0000-0000-000000000000}"/>
  <bookViews>
    <workbookView xWindow="1665" yWindow="255" windowWidth="24600" windowHeight="17025" firstSheet="9" activeTab="12" xr2:uid="{46DD99F8-2B40-4548-822C-062BC8E40609}"/>
  </bookViews>
  <sheets>
    <sheet name="Q1-2-3" sheetId="12" r:id="rId1"/>
    <sheet name="Q1-2-3-gender-role-by-agegroup" sheetId="13" r:id="rId2"/>
    <sheet name="Survey Q6" sheetId="2" r:id="rId3"/>
    <sheet name="thematic analysis of Q6" sheetId="10" r:id="rId4"/>
    <sheet name="working sheet of Q6" sheetId="3" r:id="rId5"/>
    <sheet name="table LUCAT process" sheetId="14" r:id="rId6"/>
    <sheet name="TableFrequency of use of LUCAT " sheetId="17" r:id="rId7"/>
    <sheet name="Frequency of use LUCAT" sheetId="16" r:id="rId8"/>
    <sheet name="Job title vs Age" sheetId="25" r:id="rId9"/>
    <sheet name="job title" sheetId="23" r:id="rId10"/>
    <sheet name="Which LUCAT elements used" sheetId="20" r:id="rId11"/>
    <sheet name="Which LUCAT elements used " sheetId="18" r:id="rId12"/>
    <sheet name="Q7 improvements" sheetId="22" r:id="rId13"/>
    <sheet name="worksheet Q7" sheetId="2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4" i="23" l="1"/>
  <c r="Y87" i="23"/>
  <c r="Y110" i="23"/>
  <c r="H110" i="23"/>
  <c r="I110" i="23"/>
  <c r="J110" i="23"/>
  <c r="K110" i="23"/>
  <c r="L110" i="23"/>
  <c r="M110" i="23"/>
  <c r="N110" i="23"/>
  <c r="O110" i="23"/>
  <c r="P110" i="23"/>
  <c r="Q110" i="23"/>
  <c r="R110" i="23"/>
  <c r="S110" i="23"/>
  <c r="T110" i="23"/>
  <c r="U110" i="23"/>
  <c r="V110" i="23"/>
  <c r="W110" i="23"/>
  <c r="X110" i="23"/>
  <c r="G110" i="23"/>
  <c r="H87" i="23"/>
  <c r="I87" i="23"/>
  <c r="J87" i="23"/>
  <c r="K87" i="23"/>
  <c r="L87" i="23"/>
  <c r="M87" i="23"/>
  <c r="N87" i="23"/>
  <c r="O87" i="23"/>
  <c r="P87" i="23"/>
  <c r="Q87" i="23"/>
  <c r="R87" i="23"/>
  <c r="S87" i="23"/>
  <c r="T87" i="23"/>
  <c r="U87" i="23"/>
  <c r="V87" i="23"/>
  <c r="W87" i="23"/>
  <c r="X87" i="23"/>
  <c r="G87" i="23"/>
  <c r="H34" i="23"/>
  <c r="I34" i="23"/>
  <c r="J34" i="23"/>
  <c r="K34" i="23"/>
  <c r="L34" i="23"/>
  <c r="M34" i="23"/>
  <c r="N34" i="23"/>
  <c r="O34" i="23"/>
  <c r="P34" i="23"/>
  <c r="Q34" i="23"/>
  <c r="R34" i="23"/>
  <c r="S34" i="23"/>
  <c r="T34" i="23"/>
  <c r="U34" i="23"/>
  <c r="V34" i="23"/>
  <c r="W34" i="23"/>
  <c r="X34" i="23"/>
  <c r="G34" i="23"/>
  <c r="E109" i="23"/>
  <c r="E87" i="23"/>
  <c r="E34" i="23"/>
  <c r="E110" i="23" l="1"/>
  <c r="G108" i="21"/>
  <c r="H108" i="21"/>
  <c r="I108" i="21"/>
  <c r="J108" i="21"/>
  <c r="K108" i="21"/>
  <c r="L108" i="21"/>
  <c r="M108" i="21"/>
  <c r="N108" i="21"/>
  <c r="O108" i="21"/>
  <c r="P108" i="21"/>
  <c r="F108" i="21"/>
  <c r="C108" i="18" l="1"/>
  <c r="D108" i="18"/>
  <c r="E108" i="18"/>
  <c r="F108" i="18"/>
  <c r="G108" i="18"/>
  <c r="H108" i="18"/>
  <c r="I108" i="18"/>
  <c r="J108" i="18"/>
  <c r="B108" i="18"/>
  <c r="J118" i="16" l="1"/>
  <c r="J117" i="16"/>
  <c r="I117" i="16"/>
  <c r="I118" i="16"/>
  <c r="H110" i="16"/>
  <c r="H109" i="16"/>
  <c r="H107" i="16"/>
  <c r="I107" i="16" l="1"/>
  <c r="J107" i="16"/>
  <c r="K107" i="16"/>
  <c r="L107" i="16"/>
  <c r="M107" i="16"/>
  <c r="N118" i="12" l="1"/>
  <c r="V110" i="12"/>
  <c r="W110" i="12"/>
  <c r="X110" i="12"/>
  <c r="Y110" i="12"/>
  <c r="Z110" i="12"/>
  <c r="AA110" i="12"/>
  <c r="AB110" i="12"/>
  <c r="AC110" i="12"/>
  <c r="U110" i="12"/>
  <c r="M88" i="12"/>
  <c r="N88" i="12"/>
  <c r="O88" i="12"/>
  <c r="P88" i="12"/>
  <c r="Q88" i="12"/>
  <c r="R88" i="12"/>
  <c r="S88" i="12"/>
  <c r="T88" i="12"/>
  <c r="L88" i="12"/>
  <c r="D35" i="12"/>
  <c r="E35" i="12"/>
  <c r="F35" i="12"/>
  <c r="G35" i="12"/>
  <c r="H35" i="12"/>
  <c r="I35" i="12"/>
  <c r="J35" i="12"/>
  <c r="K35" i="12"/>
  <c r="C35" i="12"/>
  <c r="Y130" i="3" l="1"/>
  <c r="E130" i="3"/>
  <c r="F130" i="3"/>
  <c r="G130" i="3"/>
  <c r="H130" i="3"/>
  <c r="I130" i="3"/>
  <c r="J130" i="3"/>
  <c r="K130" i="3"/>
  <c r="L130" i="3"/>
  <c r="M130" i="3"/>
  <c r="N130" i="3"/>
  <c r="O130" i="3"/>
  <c r="P130" i="3"/>
  <c r="Q130" i="3"/>
  <c r="R130" i="3"/>
  <c r="S130" i="3"/>
  <c r="T130" i="3"/>
  <c r="U130" i="3"/>
  <c r="V130" i="3"/>
  <c r="W130" i="3"/>
  <c r="X130" i="3"/>
  <c r="D130" i="3"/>
  <c r="Z130" i="3" l="1"/>
</calcChain>
</file>

<file path=xl/sharedStrings.xml><?xml version="1.0" encoding="utf-8"?>
<sst xmlns="http://schemas.openxmlformats.org/spreadsheetml/2006/main" count="2220" uniqueCount="668">
  <si>
    <t>N/A</t>
  </si>
  <si>
    <t>..In short though, I found the module on universal design hugely inspiring and interesting. My final year project was looking at making cooking safer for people with low vis and the skills and empathy I learnt there are definitely things I have brought into my work now! ..</t>
  </si>
  <si>
    <t>..As an Ergonomics student this module was arguably the one I enjoyed the most, so thank you for allowing me to add it to my course…</t>
  </si>
  <si>
    <t>..it was a very good module and definitely drove me towards research! </t>
  </si>
  <si>
    <t>..Even though I'm not in a design role I believe my training at the design school laid the foundations for how I approach things in marketing and business - simple principles with wide ranging applications! ..</t>
  </si>
  <si>
    <t>..I'm working for the NHS now, facilitating and managing Patient Engagement projects to enable the voices of those less heard (ie. Those with protected characteristics) to be involved in co-production of health service improvements within our Trust. Certainly getting to apply some of the principles of user centred design and associated research/design techniques! Trying to find ways to digitally facilitate these processes at the moment as we cannot engage face to face as we typically would when covid-19 restrictions aren't in place! ..</t>
  </si>
  <si>
    <t xml:space="preserve">.. I really enjoyed universal design at Loughborough and have managed to apply techniques in certain areas of my career. The main challenge when doing consultancy work is clients having the money to spend on early research and understanding the cost savings later. </t>
  </si>
  <si>
    <t>.. I remember enjoying this module. It was unique and great to go to the school and work with the individuals there in a collaborative design process..</t>
  </si>
  <si>
    <t>..As a side note Universal Design was one of my favourite modules at university, and the one that taught me the most about designing for others/inclusivity. Thank you!</t>
  </si>
  <si>
    <t>..As you can see from my profile, I stepped away from design some time ago but as an ergonomics and human factors consultant I communicate with designers and engineers on every project I work on. And obviously, user centered design is very important in the work I do, particularly in the regulated sector of medical devices where I specialise..</t>
  </si>
  <si>
    <t>..it took me back thinking about the Universal module at Uni! I loved that module and looking back it's been so incredibly helpful in my role now, I use almost all of it on a regular basis...</t>
  </si>
  <si>
    <t>I remember this module well as have family members with physical impairments so it definitely resonated with me and actually was reassuring in a way to know that everyone was being considered in the design process.</t>
  </si>
  <si>
    <t>Won 2 awards, and have acquired detailed insights into user needs in a time and cost efficient process. LUCAT has taught me how the design and research process can be simplified and condensed into simple steps - particularly when designing for those with disabilities or impairments</t>
  </si>
  <si>
    <t xml:space="preserve">Understanding customers needs, ironed out any flaws in the design, making a difference to users. </t>
  </si>
  <si>
    <t>Ensuring the design is fit for the end users through stakeholder engagement</t>
  </si>
  <si>
    <t>Gain more understanding of the user and observe directly how they use your concept. Great for refining concepts down to the ones which are most user centrered.</t>
  </si>
  <si>
    <t xml:space="preserve">Helped gather sufficient research </t>
  </si>
  <si>
    <t>Empathy with users</t>
  </si>
  <si>
    <t>Some elements are used during teaching university students and make presenting knowledge easier and the students more receptive. This can make the transfer of knowledge quicker and more complete. Understanding structured workflow in design methods aided myself in getting this job.</t>
  </si>
  <si>
    <t>Bouncing ideas off users/stakeholders has led to quicker solutions/good concepts rather than coming up with a design ourselves based off a brief, getting feedback, tweaking the design etc</t>
  </si>
  <si>
    <t>Won award, more efficient and innovative.</t>
  </si>
  <si>
    <t xml:space="preserve">Time efficient and gets better results </t>
  </si>
  <si>
    <t>Gives better insight into real behaviour</t>
  </si>
  <si>
    <t>Saved time and money on expensive studies</t>
  </si>
  <si>
    <t>A user centric approach like LUCAT helps to focus and direct new product development making it more efficient and results in better solutions for the users</t>
  </si>
  <si>
    <t>Co design is a big part of my job and also my masters. This, in my opinion, is the most important element to inclusive design</t>
  </si>
  <si>
    <t>Improved final product at the end of the design process. Leading to more sales and success.</t>
  </si>
  <si>
    <t xml:space="preserve">Currently studying for my masters I have found that almost all of the elements taught i have carried further. Being able to complete a good literature review has been imperative, concept generation has been useful in presenting ideas and understanding the co-design process along with the ethics etc. has given me a great basis for my course and career.  </t>
  </si>
  <si>
    <t>Saved time, better insight</t>
  </si>
  <si>
    <t>increased efficiency</t>
  </si>
  <si>
    <t>Saved time on development processes and made Promotional sites more accessible for everyone and particularly wheelchair users</t>
  </si>
  <si>
    <t>All of the above</t>
  </si>
  <si>
    <t>By applying the process we have recommended change that is user cantered and has large benefit to the lives of people our user group.</t>
  </si>
  <si>
    <t>Rich user insights that can uncover design issues not identified by the designer - opening that dialogue between the designer and user is always vital to a successful design.</t>
  </si>
  <si>
    <t>Communicating with customers and conveying design ideas effectively and efficiently</t>
  </si>
  <si>
    <t xml:space="preserve">Using it to better understand people's wants and need </t>
  </si>
  <si>
    <t>Found a more user centred approach to the design project, been able to think outside of the straightforward design process by using insights from users.</t>
  </si>
  <si>
    <t>Access to content for those who may have had difficulty doing so in the past (we are distributing the same content in written, audio/video recorded and subtitled formats to assits those with either sight or hearing related conditions). We want our content to be accessed by anyone it might help in a professional context and do not want the delivery method to ever be a barrier to participation</t>
  </si>
  <si>
    <t>See orevious response - accidentally hit return instead of delete!</t>
  </si>
  <si>
    <t>Implementation of more user centric solutoins</t>
  </si>
  <si>
    <t xml:space="preserve">Utilising the knowledge and experience of the users leads to a better quality and more useful product. </t>
  </si>
  <si>
    <t>Saved time</t>
  </si>
  <si>
    <t>Better understanding of what product improvements are genuinely needed.</t>
  </si>
  <si>
    <t xml:space="preserve">using some or most of the elements helps to provide an holistic understanding of the study - these activities help to ensure the most effective method/solution leads to accurate results. For me this has helped within Msc dissertation study and very well within the Ford mobility challenge. Time efficient and very effective for identifying and progressing ideas. </t>
  </si>
  <si>
    <t>I give very personalised designs that clients comment listen the best most to their needs. They love the acting out to tweak and prove the design concept so gives them confident for more radical designs. With co design, they feel like they designed the kitchen so are much more proud of their new space.</t>
  </si>
  <si>
    <t>Co-Design is the most beneficial part of the process engaging directly with users during concept generation to gain a direct understanding of needs/wants/desires for quick itterative development. I've b waker also very important to gain trust and increase engagement through early on relationship development with participants.</t>
  </si>
  <si>
    <t>Saved time and money by being so close to final users and designing with them</t>
  </si>
  <si>
    <t>More successful Usability testing</t>
  </si>
  <si>
    <t xml:space="preserve">Helpful to provide evidence for a need for a system/ product. Helps to develop a project in ways that may have not been considered before. </t>
  </si>
  <si>
    <t>more concrete outputs and built a better relationship with the participants</t>
  </si>
  <si>
    <t xml:space="preserve">Improves design process, particularly in learning what key stakeholders want; improved designs when used as part of design reviews or idea innovation/SOS sessions. While it wasn't used necessary for design (yet) I included some of the process in an inclusive design guide for the company I work for </t>
  </si>
  <si>
    <t>Eye opener for more technical orientated colleague</t>
  </si>
  <si>
    <t xml:space="preserve">Made research and design processes more accessible; gave seldom heard communities a voice; enabled true user needs to be understood. </t>
  </si>
  <si>
    <t xml:space="preserve">As part of my job I regularly interview participants and associates to help tell their stories and the ways my non-profit organization has helped them/changed their lives. </t>
  </si>
  <si>
    <t xml:space="preserve">Providing designs that are centered around a user with quicker results and fewer prototype stages. </t>
  </si>
  <si>
    <t xml:space="preserve">To be honest, my career has evolved into marketing rather than design, so I am not actively applying learnings. However I believe my degree and the training in modules such as Universal Design were important in establishing broad principles in how I approach and solve problems. </t>
  </si>
  <si>
    <t>I use a lot of the principals that were introduced at Loughborough for my work.</t>
  </si>
  <si>
    <t xml:space="preserve">Set up a business and appeared professional </t>
  </si>
  <si>
    <t>Using elements of concept generation have allowed us to create designs which are more appropriate for the end user group.</t>
  </si>
  <si>
    <t>More Efficient and effect collection of data to make design decisions</t>
  </si>
  <si>
    <t>Better solution for the user</t>
  </si>
  <si>
    <t>Clients rarely have the money to spend on this level of research unfortunately. Difficult for them to understand it will save money in the long run</t>
  </si>
  <si>
    <t xml:space="preserve">Gaining empathy for the users by empathic modeling and thus being able to create a suitable design solution. </t>
  </si>
  <si>
    <t>Real insights</t>
  </si>
  <si>
    <t xml:space="preserve">Create better systems processes products </t>
  </si>
  <si>
    <t>I work in design thinking / product innovation, so co-development skills are useful</t>
  </si>
  <si>
    <t>Quality of insight generation</t>
  </si>
  <si>
    <t>Better co-ordination of details</t>
  </si>
  <si>
    <t>User research is a fundamental part of my role as a HF consultant. I don't do any design anymore but do use my understanding of design when communicating research results to designers and engineers</t>
  </si>
  <si>
    <t>Helped provide a greater understanding how users/customers interact with pur business..</t>
  </si>
  <si>
    <t xml:space="preserve">We have built an award winning internation brand in 24 months using the above. </t>
  </si>
  <si>
    <t>Made a real difference to people's lives, enabled stakeholders to better engage and empathise with the user needs</t>
  </si>
  <si>
    <t>It's aspects of the LUCAT process that enhance a design approach to problem solving.</t>
  </si>
  <si>
    <t xml:space="preserve">Better products and development </t>
  </si>
  <si>
    <t>Efficient design feedback and amends. Creating clear creative briefs.</t>
  </si>
  <si>
    <t xml:space="preserve">Help develop accurate and innovative designs for our clients </t>
  </si>
  <si>
    <t>Aided communication of designs</t>
  </si>
  <si>
    <t>Greater insight into client / user thoughts</t>
  </si>
  <si>
    <t>Led to concept generation that has made a difference to people's lives</t>
  </si>
  <si>
    <t>Understanding customers needs. Saved my time and helped to build a relationship with customers</t>
  </si>
  <si>
    <t>Considering a wider, more inclusive user group when developing designs.</t>
  </si>
  <si>
    <t>I work I’m in advertising so not quite empathic modelling but it has always stuck with me, particularly in the context of digital design which is what I did straight after uni. Accessibility was a big part of the design process and the empathic modelling taught me to really try and consider my audience and those which might struggle to use a populous design. Colour contrast, font size and even consideration of the way the code was written on sites to allow for effective dictation of results in google. Although more experience design these thought processes for me definitely started with this module and the LUCAT design process.</t>
  </si>
  <si>
    <t>I don't currently use the process in my line of work (as I've moved more towards digital, UX/UI design), but I wonder if there is some adaptation of the process that I could perhaps someday use in the digital world!</t>
  </si>
  <si>
    <t>Helped design good product</t>
  </si>
  <si>
    <t xml:space="preserve">More efficient, we get to workable solutions with less iteration </t>
  </si>
  <si>
    <t xml:space="preserve">Teaching students to understand the design cycle, designing for particular users and user groups, </t>
  </si>
  <si>
    <t>effecting design process</t>
  </si>
  <si>
    <t>More inclusive, accessible, and user-centered digital experiences</t>
  </si>
  <si>
    <t xml:space="preserve">The process and its elements provide an efficient means to understanding and delivering upon customer and user requirements, saving both time and money, ensuring that the products we design are the very best that they can be </t>
  </si>
  <si>
    <t>When you simulate an impairment, you can get stakeholder buy in much more easily. You can also iron out a lot of common issues before going to user trials with these empathy tools, thus saving money.</t>
  </si>
  <si>
    <t>Main reason would be the effectiveness fo the end product.</t>
  </si>
  <si>
    <t xml:space="preserve">The practices have been applied in the production of marketing material and development of digital applications, such as Barclays online banking and Samsung’s European operations. The processes have led to more insightful consumer products and services, as well as more efficient internal practices. </t>
  </si>
  <si>
    <t>Process is an attentive way to understand the market and users needs, less time given on research but without affecting products functionality</t>
  </si>
  <si>
    <t>Such a holistic process ensures a more relevant and credible output. The ability to share the process of work and development of thinking goes a long way to build trust in key business stakeholders to accelerate decision making.</t>
  </si>
  <si>
    <t>Creating connection and understanding</t>
  </si>
  <si>
    <t>Helps to understand stakeholder's needs</t>
  </si>
  <si>
    <t>Save time and money by getting to solutions that solve the problems we are trying to solve. Often the challenge is understanding what the problem is in the first place.</t>
  </si>
  <si>
    <t>Some of the skills gained and honed during the course help me design medical products more effectively.</t>
  </si>
  <si>
    <t>Better and more versatile products</t>
  </si>
  <si>
    <t xml:space="preserve">In terms of the whole design process it has saved, time and money, we use these methods in tactical and exploitative stage. When looking at the development stage, time spent on the former saves time and money. </t>
  </si>
  <si>
    <t xml:space="preserve">Made the design process less busy and more organised </t>
  </si>
  <si>
    <t>URN</t>
  </si>
  <si>
    <t>518676-518667-50652558</t>
  </si>
  <si>
    <t>518676-518667-50669610</t>
  </si>
  <si>
    <t>518676-518667-50675930</t>
  </si>
  <si>
    <t>518676-518667-50753725</t>
  </si>
  <si>
    <t>518676-518667-50867259</t>
  </si>
  <si>
    <t>518676-518667-50868142</t>
  </si>
  <si>
    <t>518676-518667-50868966</t>
  </si>
  <si>
    <t>518676-518667-50869575</t>
  </si>
  <si>
    <t>518676-518667-50877202</t>
  </si>
  <si>
    <t>518676-518667-50884754</t>
  </si>
  <si>
    <t>518676-518667-50897897</t>
  </si>
  <si>
    <t>518676-518667-50899041</t>
  </si>
  <si>
    <t>518676-518667-50909788</t>
  </si>
  <si>
    <t>518676-518667-50912575</t>
  </si>
  <si>
    <t>518676-518667-50918721</t>
  </si>
  <si>
    <t>518676-518667-50934049</t>
  </si>
  <si>
    <t>518676-518667-50939043</t>
  </si>
  <si>
    <t>518676-518667-51025077</t>
  </si>
  <si>
    <t>518676-518667-51034487</t>
  </si>
  <si>
    <t>518676-518667-51105970</t>
  </si>
  <si>
    <t>518676-518667-51232821</t>
  </si>
  <si>
    <t>518676-518667-51479051</t>
  </si>
  <si>
    <t>518676-518667-51656183</t>
  </si>
  <si>
    <t>518676-518667-52139847</t>
  </si>
  <si>
    <t>518676-518667-53710808</t>
  </si>
  <si>
    <t>518676-518667-60768147</t>
  </si>
  <si>
    <t>518676-518667-60768557</t>
  </si>
  <si>
    <t>518676-518667-60768956</t>
  </si>
  <si>
    <t>518676-518667-60771012</t>
  </si>
  <si>
    <t>518676-518667-60771209</t>
  </si>
  <si>
    <t>518676-518667-60772141</t>
  </si>
  <si>
    <t>518676-518667-60772428</t>
  </si>
  <si>
    <t>518676-518667-60772934</t>
  </si>
  <si>
    <t>518676-518667-60779484</t>
  </si>
  <si>
    <t>518676-518667-60791441</t>
  </si>
  <si>
    <t>518676-518667-60803773</t>
  </si>
  <si>
    <t>518676-518667-60804469</t>
  </si>
  <si>
    <t>518676-518667-60808958</t>
  </si>
  <si>
    <t>518676-518667-60810357</t>
  </si>
  <si>
    <t>518676-518667-60811608</t>
  </si>
  <si>
    <t>518676-518667-60811864</t>
  </si>
  <si>
    <t>518676-518667-60819327</t>
  </si>
  <si>
    <t>518676-518667-60836112</t>
  </si>
  <si>
    <t>518676-518667-60837778</t>
  </si>
  <si>
    <t>518676-518667-60857475</t>
  </si>
  <si>
    <t>518676-518667-60896743</t>
  </si>
  <si>
    <t>518676-518667-60902896</t>
  </si>
  <si>
    <t>518676-518667-60903026</t>
  </si>
  <si>
    <t>518676-518667-60906440</t>
  </si>
  <si>
    <t>518676-518667-60923893</t>
  </si>
  <si>
    <t>518676-518667-60939324</t>
  </si>
  <si>
    <t>518676-518667-60943223</t>
  </si>
  <si>
    <t>518676-518667-60957791</t>
  </si>
  <si>
    <t>518676-518667-60983416</t>
  </si>
  <si>
    <t>518676-518667-60995042</t>
  </si>
  <si>
    <t>518676-518667-61002894</t>
  </si>
  <si>
    <t>518676-518667-61028971</t>
  </si>
  <si>
    <t>518676-518667-61033008</t>
  </si>
  <si>
    <t>518676-518667-61037261</t>
  </si>
  <si>
    <t>518676-518667-61059027</t>
  </si>
  <si>
    <t>518676-518667-61059097</t>
  </si>
  <si>
    <t>518676-518667-61118275</t>
  </si>
  <si>
    <t>518676-518667-61131688</t>
  </si>
  <si>
    <t>518676-518667-61149758</t>
  </si>
  <si>
    <t>518676-518667-61147934</t>
  </si>
  <si>
    <t>518676-518667-61145127</t>
  </si>
  <si>
    <t>518676-518667-61155998</t>
  </si>
  <si>
    <t>518676-518667-61159254</t>
  </si>
  <si>
    <t>518676-518667-61159690</t>
  </si>
  <si>
    <t>518676-518667-61168928</t>
  </si>
  <si>
    <t>518676-518667-61171860</t>
  </si>
  <si>
    <t>518676-518667-61173000</t>
  </si>
  <si>
    <t>518676-518667-61173778</t>
  </si>
  <si>
    <t>518676-518667-61183267</t>
  </si>
  <si>
    <t>518676-518667-61185093</t>
  </si>
  <si>
    <t>518676-518667-61185935</t>
  </si>
  <si>
    <t>518676-518667-61198685</t>
  </si>
  <si>
    <t>518676-518667-61203854</t>
  </si>
  <si>
    <t>518676-518667-61210015</t>
  </si>
  <si>
    <t>518676-518667-61209682</t>
  </si>
  <si>
    <t>518676-518667-61224503</t>
  </si>
  <si>
    <t>518676-518667-61246667</t>
  </si>
  <si>
    <t>518676-518667-61298246</t>
  </si>
  <si>
    <t>518676-518667-61309950</t>
  </si>
  <si>
    <t>518676-518667-61312283</t>
  </si>
  <si>
    <t>518676-518667-61327819</t>
  </si>
  <si>
    <t>518676-518667-61426955</t>
  </si>
  <si>
    <t>518676-518667-61429817</t>
  </si>
  <si>
    <t>518676-518667-61433000</t>
  </si>
  <si>
    <t>518676-518667-61458226</t>
  </si>
  <si>
    <t>518676-518667-61474177</t>
  </si>
  <si>
    <t>518676-518667-61541097</t>
  </si>
  <si>
    <t>518676-518667-61551088</t>
  </si>
  <si>
    <t>518676-518667-61575289</t>
  </si>
  <si>
    <t>518676-518667-61641644</t>
  </si>
  <si>
    <t>518676-518667-61648925</t>
  </si>
  <si>
    <t>518676-518667-61788205</t>
  </si>
  <si>
    <t>518676-518667-61829294</t>
  </si>
  <si>
    <t>518676-518667-61973465</t>
  </si>
  <si>
    <t>518676-518667-62129628</t>
  </si>
  <si>
    <t>518676-518667-62343554</t>
  </si>
  <si>
    <t>518676-518667-62712366</t>
  </si>
  <si>
    <t>518676-518667-63254641</t>
  </si>
  <si>
    <t>518676-518667-63299142</t>
  </si>
  <si>
    <t>518676-518667-63386466</t>
  </si>
  <si>
    <t>Question 6: If you have applied the LUCAT design process or its elements, what have been the benefits of application? (e.g. saved time and money, more efficient; won awards, made a difference to people's lives). Please provide a short description.</t>
  </si>
  <si>
    <t>Won Awards (using the process)</t>
  </si>
  <si>
    <t>Time and cost efficient process</t>
  </si>
  <si>
    <t>How the design and research process can be simplified and condensed into simple steps</t>
  </si>
  <si>
    <t>Gain more understanding of the user and observe directly how they use your concept.</t>
  </si>
  <si>
    <t xml:space="preserve"> Great for refining concepts down to the ones which are most user centrered.</t>
  </si>
  <si>
    <t xml:space="preserve">Some elements are used during teaching university students and make presenting knowledge easier and the students more receptive. This can make the transfer of knowledge quicker and more complete. </t>
  </si>
  <si>
    <t>Understanding structured workflow in design methods aided myself in getting this job.</t>
  </si>
  <si>
    <t>Won award</t>
  </si>
  <si>
    <t>..more efficient and innovative.</t>
  </si>
  <si>
    <t>Understanding customers needs..</t>
  </si>
  <si>
    <t>Theme 1                                                                      Helped win Awards</t>
  </si>
  <si>
    <t>Theme 2                                                                      Helped getting a job</t>
  </si>
  <si>
    <t>Theme 3                                                                   Efficient and effective process</t>
  </si>
  <si>
    <t>Theme 4                                                                           Easy to understand and apply</t>
  </si>
  <si>
    <t>Theme 5                                                                      defining user requirements and aspirations</t>
  </si>
  <si>
    <t>Theme 6                                                              Effecitve design decision-making</t>
  </si>
  <si>
    <t>Implementation of more user centric solutions</t>
  </si>
  <si>
    <t xml:space="preserve">Time efficient and very effective for identifying and progressing ideas. </t>
  </si>
  <si>
    <t xml:space="preserve">For me this has helped within Msc dissertation study and very well within the Ford mobility challenge. </t>
  </si>
  <si>
    <t xml:space="preserve">..using some or most of the elements helps to provide an holistic understanding of the study - these activities help to ensure the most effective method/solution leads to accurate results. </t>
  </si>
  <si>
    <t xml:space="preserve">I give very personalised designs that clients comment listen the best most to their needs. They love the acting out to tweak and prove the design concept so gives them confident for more radical designs. </t>
  </si>
  <si>
    <t>With co design, they feel like they designed the kitchen so are much more proud of their new space.</t>
  </si>
  <si>
    <t>Currently studying for my masters I have found that almost all of the elements taught i have carried further. Being able to complete a good literature review has been imperative, concept generation has been useful in presenting ideas and understanding the co-design process along with the ethics etc.</t>
  </si>
  <si>
    <t xml:space="preserve"> Has given me a great basis for my course and career.  </t>
  </si>
  <si>
    <t xml:space="preserve">Co-Design is the most beneficial part of the process engaging directly with users during concept generation to gain a direct understanding of needs/wants/desires for quick itterative development. </t>
  </si>
  <si>
    <t>I've become aware that is also very important to gain trust and increase engagement through early on relationship development with participants.</t>
  </si>
  <si>
    <t>..and built a better relationship with the participants</t>
  </si>
  <si>
    <t xml:space="preserve">More concrete outputs </t>
  </si>
  <si>
    <t xml:space="preserve">..enabled true user needs to be understood. </t>
  </si>
  <si>
    <t xml:space="preserve"> ..gave seldom heard communities a voice..</t>
  </si>
  <si>
    <t>Made research and design processes more accessible..</t>
  </si>
  <si>
    <t>Theme 8                                                              Giving the user a Voice</t>
  </si>
  <si>
    <t xml:space="preserve">I believe my degree and the training in modules such as Universal Design were important in establishing broad principles in how I approach and solve problems. </t>
  </si>
  <si>
    <t xml:space="preserve">Theme 9                                                             End user ownership  </t>
  </si>
  <si>
    <t>Theme 10                                                              Raising awareness of LUCAT process with other professionals</t>
  </si>
  <si>
    <t>Helped provide a greater understanding how users/customers interact with our business..</t>
  </si>
  <si>
    <t xml:space="preserve">We have built an award winning internation brand in 24 months using the above (LUCAT process). </t>
  </si>
  <si>
    <t>All of the above (LUCAT process)</t>
  </si>
  <si>
    <t>Theme 11                                                              Made a difference to people's lives</t>
  </si>
  <si>
    <t>Made a real difference to people's lives..</t>
  </si>
  <si>
    <t xml:space="preserve"> ..enabled stakeholders to better engage and empathise with the user needs</t>
  </si>
  <si>
    <t xml:space="preserve">..making a difference to users. </t>
  </si>
  <si>
    <t xml:space="preserve"> ..ironed out any flaws in the design.. </t>
  </si>
  <si>
    <t xml:space="preserve"> .. has large benefit to the lives of people our user group.</t>
  </si>
  <si>
    <t>By applying the process we have recommended change that is user centered..</t>
  </si>
  <si>
    <t xml:space="preserve"> Creating clear creative briefs.</t>
  </si>
  <si>
    <t>Efficient design feedback and amends.</t>
  </si>
  <si>
    <t>Saved my time and helped to build a relationship with customers</t>
  </si>
  <si>
    <t xml:space="preserve">Understanding customers needs. </t>
  </si>
  <si>
    <t xml:space="preserve">I work I’m in advertising so not quite empathic modelling but it has always stuck with me, particularly in the context of digital design which is what I did straight after uni. Accessibility was a big part of the design process and the empathic modelling taught me to really try and consider my audience and those which might struggle to use a populous design. Colour contrast, font size and even consideration of the way the code was written on sites to allow for effective dictation of results in google. </t>
  </si>
  <si>
    <t>Although more experience design these thought processes for me definitely started with this module and the LUCAT design process.</t>
  </si>
  <si>
    <t>When you simulate an impairment, you can get stakeholder buy in much more easily.</t>
  </si>
  <si>
    <t xml:space="preserve"> You can also iron out a lot of common issues before going to user trials with these empathy tools, thus saving money.</t>
  </si>
  <si>
    <t>The ability to share the process of work and development of thinking goes a long way to build trust in key business stakeholders to accelerate decision making.</t>
  </si>
  <si>
    <t xml:space="preserve">Such a holistic process ensures a more relevant and credible output. </t>
  </si>
  <si>
    <t xml:space="preserve">Save time and money by getting to solutions that solve the problems we are trying to solve. </t>
  </si>
  <si>
    <t>Often the challenge is understanding what the problem is in the first place.</t>
  </si>
  <si>
    <t>Intern</t>
  </si>
  <si>
    <t>Design Engineer</t>
  </si>
  <si>
    <t>Graduate trainee designer</t>
  </si>
  <si>
    <t>Joinery Cad designer</t>
  </si>
  <si>
    <t>Senior Instructor at a University</t>
  </si>
  <si>
    <t>Lead Product Designer</t>
  </si>
  <si>
    <t>Industrial designer</t>
  </si>
  <si>
    <t>Service design consultant</t>
  </si>
  <si>
    <t>UX Researcher</t>
  </si>
  <si>
    <t xml:space="preserve">Innovation specialist </t>
  </si>
  <si>
    <t>Industrial Designer</t>
  </si>
  <si>
    <t>Design Director</t>
  </si>
  <si>
    <t>Inclusive design consultant</t>
  </si>
  <si>
    <t>Automation &amp; Design Manager</t>
  </si>
  <si>
    <t>consultant</t>
  </si>
  <si>
    <t>Creative Designer</t>
  </si>
  <si>
    <t>Partner and Lead Designer</t>
  </si>
  <si>
    <t xml:space="preserve">User Experience Researcher </t>
  </si>
  <si>
    <t xml:space="preserve">Kitchen designer </t>
  </si>
  <si>
    <t>Creative Marketing Manager</t>
  </si>
  <si>
    <t>Creative Marketing Manager (as before)</t>
  </si>
  <si>
    <t>User Experience Designer</t>
  </si>
  <si>
    <t>Product Specialist</t>
  </si>
  <si>
    <t>Business Manager</t>
  </si>
  <si>
    <t>Graduate Human Factors Consultant</t>
  </si>
  <si>
    <t xml:space="preserve">Bespoke Kitchen Designer </t>
  </si>
  <si>
    <t>Design Researcher</t>
  </si>
  <si>
    <t>UX / UI Designer</t>
  </si>
  <si>
    <t>Completing a masters in design research in the next few months and will start a UX research role afterwards</t>
  </si>
  <si>
    <t>Senior Design Engineer</t>
  </si>
  <si>
    <t xml:space="preserve">Engineer </t>
  </si>
  <si>
    <t>Patient Engagement Facilitator</t>
  </si>
  <si>
    <t>Communications Manager</t>
  </si>
  <si>
    <t>Managing Partner</t>
  </si>
  <si>
    <t>UX/UI Design</t>
  </si>
  <si>
    <t>Asset Coordinator</t>
  </si>
  <si>
    <t xml:space="preserve">Footwear Design Consultant </t>
  </si>
  <si>
    <t xml:space="preserve">Senior Human Factors Engineer </t>
  </si>
  <si>
    <t>Product Manager</t>
  </si>
  <si>
    <t>Designer</t>
  </si>
  <si>
    <t>Senior Product Developer</t>
  </si>
  <si>
    <t>Senior designer</t>
  </si>
  <si>
    <t>Senior Industrial Designer</t>
  </si>
  <si>
    <t>Senior User Experience Researcher</t>
  </si>
  <si>
    <t xml:space="preserve">Regional Director </t>
  </si>
  <si>
    <t>Senior CRM manager</t>
  </si>
  <si>
    <t>Head of Overseas Sales and Business Development</t>
  </si>
  <si>
    <t>Innovation manager (Design)</t>
  </si>
  <si>
    <t>Strategic Planning Director</t>
  </si>
  <si>
    <t>CNC Lead</t>
  </si>
  <si>
    <t>Human Factors Consultant</t>
  </si>
  <si>
    <t>Creative Director</t>
  </si>
  <si>
    <t>New business development manager</t>
  </si>
  <si>
    <t>User research consultant</t>
  </si>
  <si>
    <t>Innovation Coordinator</t>
  </si>
  <si>
    <t xml:space="preserve">Owner, consultant </t>
  </si>
  <si>
    <t xml:space="preserve">Design and development manager </t>
  </si>
  <si>
    <t xml:space="preserve">Creative Designer </t>
  </si>
  <si>
    <t>3D Designer</t>
  </si>
  <si>
    <t>Project Manager</t>
  </si>
  <si>
    <t>Account manager</t>
  </si>
  <si>
    <t>Design Manager</t>
  </si>
  <si>
    <t>Lead 3D Motion Artist</t>
  </si>
  <si>
    <t xml:space="preserve">UX Designer </t>
  </si>
  <si>
    <t>Performance Design Manager</t>
  </si>
  <si>
    <t>Engineering Manager</t>
  </si>
  <si>
    <t>Assistant Head /Head of Sixth Form</t>
  </si>
  <si>
    <t>Teaching faculty of Architecture</t>
  </si>
  <si>
    <t>Vice President, Digital Experience Design</t>
  </si>
  <si>
    <t xml:space="preserve">Chief Marketing Officer </t>
  </si>
  <si>
    <t xml:space="preserve">Product Designer </t>
  </si>
  <si>
    <t>Creative Lead</t>
  </si>
  <si>
    <t>Freelance Designer</t>
  </si>
  <si>
    <t>Ergonomics Specialist</t>
  </si>
  <si>
    <t>Product Designer</t>
  </si>
  <si>
    <t>Q3_b             Job title</t>
  </si>
  <si>
    <t xml:space="preserve">I've been working for a company.. ..in their design department as a product designer, .. specialise in street furniture and waste disposal products, your universal design module I took in final year was extremely helpful for this sector of design.  </t>
  </si>
  <si>
    <t>Additional comments via Linkedin</t>
  </si>
  <si>
    <t xml:space="preserve"> ..would be great for more emphasis to be placed on the LUCAT process within other modules for the current LDS students. I think it is something that applies to almost every aspect of design (whether digital or physical) and provides a valuable structure for project management - particularly to students who may have little experience or knowledge on how to progress through a project. </t>
  </si>
  <si>
    <t>..Taking your (Universal Design module/LUCAT process) in my final year helped me decide to go on to do the MSc in HF, which I'm really glad that I did. .  I have been lucky enough to have started work... recently as a Graduate Human Factors Consultant only 2 months ago, so it has been a very strange start having not met anyone in person yet! </t>
  </si>
  <si>
    <t>..In the course I especially liked to have contact such as with the special usergroup, this was very interesting and even more interesting to design for. I am doing the master design for interaction now and my graduation will be about the wellbeing of the parents of special need children.</t>
  </si>
  <si>
    <t>..Since leaving the Design School in 2016 I have worked within the Human Factors team..  Whilst the sector I work in doesn’t have such a lean towards inclusive design, I have found many of the methods / tools lectured during the Inclusive Design module very useful, particularly when obtaining feedback on designs and conducting trials with our target user groups...</t>
  </si>
  <si>
    <t>..It’s been a decade since I took your classes, and it still is one of the most profound experiences of my life. I am currently the Vice President of Digital Experience Design.. in New York. I’m also a lecturer.., delivering their User Experience Design program.</t>
  </si>
  <si>
    <t>..I did not end up going into a product/industrial design field, i followed a marketing and graphic design route focusing in non-profit work. In that way many of the lessons from the Universal Design module have stayed with me. I work for.., one of the largest non-profits in America and we provide many career and educational services to people from disadvantaged background and individuals with disabilities. As part of my job I regularly interview participants and associates to help tell their stories and the ways..(the Charity) has helped them/changed their lives...</t>
  </si>
  <si>
    <t>..I'm currently working as a product manager, determining product strategy and managing design development of bathroom electrical products so I am regularly doing user and customer interviews and turning responses and data into design decisions. I think that Universal Design was an extremely useful module in my studies though I am not sure i really appreciated the importance and value until i was in the professional world...</t>
  </si>
  <si>
    <t>..I do a lot of accessibility work in the digital space for most of the clients that I work with. It's especially important for big businesses.. to adhere as businesses can get in big trouble if they don't. More and more companies are getting lawsuit from having in-accessible website designs...</t>
  </si>
  <si>
    <t>Theme 12                                                              Awareness in companies of legal requirements</t>
  </si>
  <si>
    <t>Theme 3 Efficient and effective process</t>
  </si>
  <si>
    <t>Theme 5  Defining user requirements and aspirations</t>
  </si>
  <si>
    <t>Theme 6 Effecitve design decision-making</t>
  </si>
  <si>
    <t>Theme 7                                                             Giving the user a Voice</t>
  </si>
  <si>
    <t xml:space="preserve">Theme 8                                                             End user ownership  </t>
  </si>
  <si>
    <t>Theme 9                                                              Raising awareness of LUCAT process with other professionals</t>
  </si>
  <si>
    <t>Theme 10                                                              Made a difference to people's lives</t>
  </si>
  <si>
    <t>Theme 11                                                              Awareness in companies of legal requirements</t>
  </si>
  <si>
    <t>Theme 7                                                              Giving the user a Voice</t>
  </si>
  <si>
    <t>Theme 11  Awareness in companies of legal requirements</t>
  </si>
  <si>
    <t>Theme 7        Giving the user a Voice</t>
  </si>
  <si>
    <t>Theme 10     Made a difference to people's lives</t>
  </si>
  <si>
    <t>Theme 1        Helped win Awards</t>
  </si>
  <si>
    <t>Theme 2      Helped getting a job</t>
  </si>
  <si>
    <t>Theme 4              Easy to understand and apply</t>
  </si>
  <si>
    <t>Theme 9                                       Raising awareness with other professionals</t>
  </si>
  <si>
    <t xml:space="preserve">Theme 8            End user ownership  </t>
  </si>
  <si>
    <t xml:space="preserve">20-24 (2) </t>
  </si>
  <si>
    <t>25-35 (3)</t>
  </si>
  <si>
    <t>36-45 (4)</t>
  </si>
  <si>
    <t>M (2)</t>
  </si>
  <si>
    <t>Between work  (1)</t>
  </si>
  <si>
    <t>Home maker (2)</t>
  </si>
  <si>
    <t xml:space="preserve">Student (3) </t>
  </si>
  <si>
    <t>Office Worker (5)</t>
  </si>
  <si>
    <t>Manager (6)</t>
  </si>
  <si>
    <t>Other (8)</t>
  </si>
  <si>
    <t>F (1)</t>
  </si>
  <si>
    <t>U+1:96RN</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</si>
  <si>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</si>
  <si>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</si>
  <si>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</si>
  <si>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</si>
  <si>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</si>
  <si>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</si>
  <si>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</si>
  <si>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</si>
  <si>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</si>
  <si>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</si>
  <si>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</si>
  <si>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</si>
  <si>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</si>
  <si>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</si>
  <si>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</si>
  <si>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</si>
  <si>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</si>
  <si>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</si>
  <si>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</si>
  <si>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</si>
  <si>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</si>
  <si>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</si>
  <si>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</si>
  <si>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</si>
  <si>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</si>
  <si>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</si>
  <si>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</si>
  <si>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</si>
  <si>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</si>
  <si>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</si>
  <si>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</si>
  <si>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</si>
  <si>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</si>
  <si>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</si>
  <si>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</si>
  <si>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</si>
  <si>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</si>
  <si>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</si>
  <si>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</si>
  <si>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</si>
  <si>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</si>
  <si>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</si>
  <si>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</si>
  <si>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</si>
  <si>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</si>
  <si>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</si>
  <si>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</si>
  <si>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</si>
  <si>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</si>
  <si>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</si>
  <si>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</si>
  <si>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</si>
  <si>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</si>
  <si>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</si>
  <si>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</si>
  <si>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</si>
  <si>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</si>
  <si>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</si>
  <si>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</si>
  <si>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</si>
  <si>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</si>
  <si>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</si>
  <si>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</si>
  <si>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</si>
  <si>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</si>
  <si>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</si>
  <si>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</si>
  <si>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</si>
  <si>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</si>
  <si>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</si>
  <si>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</si>
  <si>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</si>
  <si>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</si>
  <si>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</si>
  <si>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</si>
  <si>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</si>
  <si>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</si>
  <si>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</si>
  <si>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</si>
  <si>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</si>
  <si>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</si>
  <si>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</si>
  <si>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</si>
  <si>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</si>
  <si>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</si>
  <si>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</si>
  <si>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</si>
  <si>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</si>
  <si>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</si>
  <si>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</si>
  <si>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</si>
  <si>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</si>
  <si>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</si>
  <si>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</si>
  <si>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</si>
  <si>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</si>
  <si>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</si>
  <si>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</si>
  <si>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</si>
  <si>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</si>
  <si>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</si>
  <si>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</si>
  <si>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</si>
  <si>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</si>
  <si>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</si>
  <si>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Participant</t>
  </si>
  <si>
    <t>Sum</t>
  </si>
  <si>
    <t xml:space="preserve">Age 20-24 (2) </t>
  </si>
  <si>
    <t>Age 25-35 (3)</t>
  </si>
  <si>
    <t>Age 36-45 (4)</t>
  </si>
  <si>
    <t>Participants</t>
  </si>
  <si>
    <t xml:space="preserve">Age Group </t>
  </si>
  <si>
    <t>Process</t>
  </si>
  <si>
    <t>Ethics and Participant recruitment (Literature review)</t>
  </si>
  <si>
    <t>Empathic modelling (simulated disability, using hockey kit, blindfold, diffused glasses, wheelchair)</t>
  </si>
  <si>
    <t>Ice-breaker with participants and stakeholder (physical and social context)</t>
  </si>
  <si>
    <t>Semi-structured Interview design (with prompts)</t>
  </si>
  <si>
    <t>Interview (participants and stakeholders)</t>
  </si>
  <si>
    <t>Concept generation (sketching, modelling)</t>
  </si>
  <si>
    <t>Co-design (sketching, role play with participants and stakeholders)</t>
  </si>
  <si>
    <t>Design development AT one-off and batch production approach (REMAP GB)</t>
  </si>
  <si>
    <t>Design presentation and feedback (presentation techniques, Competition judging)</t>
  </si>
  <si>
    <t>Q1</t>
  </si>
  <si>
    <t>Q2</t>
  </si>
  <si>
    <t>Q3</t>
  </si>
  <si>
    <t>Q3_a</t>
  </si>
  <si>
    <t>Q3_b</t>
  </si>
  <si>
    <t>Use_of_LUCAT_process_or_its_elements</t>
  </si>
  <si>
    <t>Teaching position</t>
  </si>
  <si>
    <t>In full time job</t>
  </si>
  <si>
    <t>Self Employed</t>
  </si>
  <si>
    <t>Footwear Design Consultant</t>
  </si>
  <si>
    <t>Director</t>
  </si>
  <si>
    <t>Product design engineer</t>
  </si>
  <si>
    <t>Teacher of Design and Technology</t>
  </si>
  <si>
    <t xml:space="preserve">Independent Consultant  Teaching faculty </t>
  </si>
  <si>
    <t>Q5_1</t>
  </si>
  <si>
    <t>Q5_2</t>
  </si>
  <si>
    <t>Q5_3</t>
  </si>
  <si>
    <t>Q5_4</t>
  </si>
  <si>
    <t>Q5_5</t>
  </si>
  <si>
    <t>Q5_6</t>
  </si>
  <si>
    <t>Q5_7</t>
  </si>
  <si>
    <t>Q5_8</t>
  </si>
  <si>
    <t>Q5_9</t>
  </si>
  <si>
    <t>F emale (1)</t>
  </si>
  <si>
    <t>Male      (2)</t>
  </si>
  <si>
    <t>Female  (1)</t>
  </si>
  <si>
    <t>Male  (2)</t>
  </si>
  <si>
    <t>Everyday</t>
  </si>
  <si>
    <t>Once a week</t>
  </si>
  <si>
    <t>Once a Month</t>
  </si>
  <si>
    <t>Once a Year</t>
  </si>
  <si>
    <t>Less than once a Year</t>
  </si>
  <si>
    <t>Never</t>
  </si>
  <si>
    <t>More than once a month</t>
  </si>
  <si>
    <t>Less than once a year</t>
  </si>
  <si>
    <t>%</t>
  </si>
  <si>
    <t xml:space="preserve">total </t>
  </si>
  <si>
    <t>More  than once a Year</t>
  </si>
  <si>
    <t>Ethics and Participant
recruitment (Literature review)</t>
  </si>
  <si>
    <t>Empathic modelling (simiulated
disability, using hockey kit,
blindfold, diffused glasses,
wheelchair)</t>
  </si>
  <si>
    <t>Ice-breaker with participants
and stakeholder (physical and
social context)</t>
  </si>
  <si>
    <t>Semi-structured Interview
design (with prompts)</t>
  </si>
  <si>
    <t>Interview (participants and
stakeholders)</t>
  </si>
  <si>
    <t>Concept generation (sketching,
modelling)</t>
  </si>
  <si>
    <t>Co-design (sketching, role
play with participants and
stakeholders)</t>
  </si>
  <si>
    <t>Design development AT one-off
and batch production approach
(REMAP GB)</t>
  </si>
  <si>
    <t>Design presentation and
feedback (presentation
techniques,Competition
judging)</t>
  </si>
  <si>
    <t xml:space="preserve">Concept generation </t>
  </si>
  <si>
    <t xml:space="preserve">Design presentation and
feedback </t>
  </si>
  <si>
    <t xml:space="preserve">Interview </t>
  </si>
  <si>
    <t xml:space="preserve">Semi-structured Interview
design </t>
  </si>
  <si>
    <t xml:space="preserve">Co-design </t>
  </si>
  <si>
    <t xml:space="preserve">Ice-breaker with participants
and stakeholder </t>
  </si>
  <si>
    <t xml:space="preserve">Empathic modelling </t>
  </si>
  <si>
    <t xml:space="preserve">Design development AT one-off
and batch production approach
</t>
  </si>
  <si>
    <t>Q7</t>
  </si>
  <si>
    <t>Introduce methods of data collection which could be done remotely (such as questionnaire / survey). Most LUCAT processes involve and require face to face contact with the user/ interviewee, which can’t always be achieved in some cases / may not be appropriate depending on circumstances</t>
  </si>
  <si>
    <t>Add a process - '6 Month Product-User Check-up' Evaluating the product after a number of months to see if any long term usage issues arise.</t>
  </si>
  <si>
    <t>Anonymous feedback on design proposals- Often individuals feel pressured to give positive feedback when face to face. Subsequent to the face to face discussion of designs, it would be beneficial to give the stakeholders the opportunity to review the design seperately and anonymously. This would also allow the users time to think about the design in their own time.</t>
  </si>
  <si>
    <t>Perhaps learn about and apply interview techniques and questioning to gather more data as well as data which is non-bias</t>
  </si>
  <si>
    <t>More time to do each task</t>
  </si>
  <si>
    <t xml:space="preserve">Better design task with students from RNIB - disparity between RNIB students disabilities directly effected the result of the LSU designers result </t>
  </si>
  <si>
    <t>Potentially further development/importance on the design presentation skills as these are crucial for moving forward with a sponsor/design etc.</t>
  </si>
  <si>
    <t>The presentation and feedback/judging feels a little flawed since the presented design is conceptual. I would want to present a prototype - something physical for users to interact with to give informed feedback</t>
  </si>
  <si>
    <t>Selecting information.</t>
  </si>
  <si>
    <t>Exploration of different co design techniques and analysing their pros and cons in order to apply them to the correct context</t>
  </si>
  <si>
    <t>Teaching in the context of cliet projects</t>
  </si>
  <si>
    <t>Larger number of people to interview to improve feedback information</t>
  </si>
  <si>
    <t xml:space="preserve">Inclusive design, systems thinking, observation techniques </t>
  </si>
  <si>
    <t xml:space="preserve">More research methods </t>
  </si>
  <si>
    <t xml:space="preserve">I think more co-design would be very beneficial especially for those wanting to work within inclusive design. I think the more experience earlier on the better. I also think disability awareness sessions would be really useful- discussions on terminology with those with disabilities would be eye-opening for students. </t>
  </si>
  <si>
    <t>none</t>
  </si>
  <si>
    <t xml:space="preserve">Not to my interpretation </t>
  </si>
  <si>
    <t>Always try something new every time you go about doing something.</t>
  </si>
  <si>
    <t xml:space="preserve">Ability to apply to digital/ service design processes rather than just focusing on physical product design. </t>
  </si>
  <si>
    <t>Hard to say as I graduated a few years ago and my specific memory on how the module was taught is a little hazy</t>
  </si>
  <si>
    <t>Usability testing</t>
  </si>
  <si>
    <t>No that I can think of. The processes cover every element. Which helps the design processes.</t>
  </si>
  <si>
    <t xml:space="preserve">No, the process works well. </t>
  </si>
  <si>
    <t xml:space="preserve">Potentially a set out way of method which could tie the elements together or more importantly the results of each element to develop the ease of use and ensure nothing is left out. </t>
  </si>
  <si>
    <t>It is a module I most clearly remember and enjoyed. Hoping to move more into inclusive kitchen design, perhaps teaching on a new kitchen degree course.</t>
  </si>
  <si>
    <t>Interviewslprofiling on users should be done before empathetic modelling otherwise I feel like I am guessing their expeiences e.g. finding out what they struggle with so you can model those experiences before designing. I think it should go ethics, icebreaker, interview, some form of relfection/analysis, empathic modelling of findings / tasks, interviews w/prints, concept generation etc...</t>
  </si>
  <si>
    <t>Repetition. Could te process be repeated again (maybe in a shorter time) during the module ?</t>
  </si>
  <si>
    <t xml:space="preserve">More information on different user testing methods </t>
  </si>
  <si>
    <t>probably a stronger focus on ethics and what it means to research ethically, especially in terms of applications and how you speak with people</t>
  </si>
  <si>
    <t>I don't think so, but it's been nice to be reminded of the steps. I may start using them in a more structured approach, as opposed to what I've done so far which is just use the odd steps as the process has asked for it. I guess it could be worth seeing what other areas the process could be used in other than design (with slight modification)</t>
  </si>
  <si>
    <t xml:space="preserve">Process mapping if a product is to be used in part of a process/to understand how a product's use will fit into a wider context. </t>
  </si>
  <si>
    <t xml:space="preserve">More time and interviews with people with disabilities. Range of experiences to base design in, not just sports related but work, activity, mobility and home based opportunities. </t>
  </si>
  <si>
    <t>The feedback loop is key. A lot of the work we do requires users to explore the product over a longer period of time than a one off study. Crticially there needs to be an appropriate outlet for their feedback to ensure tangable and uable feedback is provided.</t>
  </si>
  <si>
    <t xml:space="preserve">The methods discussed are very transferrable to all sorts of sectors. Discussing this with students may further highlight the strengths of design thinking in business contexts. </t>
  </si>
  <si>
    <t>It would be interesting to add a stage for evaluation / user testing of concepts and models produced. It would be particularly interesting to consider how feedback could be assessed in both quantitative and qualitative ways.</t>
  </si>
  <si>
    <t>More real world/ field application outside the classroom</t>
  </si>
  <si>
    <t>Manufacturing consideration and commercial viability. This is one thing I did not fully appreciate until I was working. It can make or break a product!</t>
  </si>
  <si>
    <t xml:space="preserve">The process seems not that different from other design processes. Empathic modeling is a strong and good method. I'm missing observation and brainstorming of ideas. Also a way of choosing a method would be add value. </t>
  </si>
  <si>
    <t xml:space="preserve">I have only used the wider techniques in a few, very specific projects during my career. The techniques I have selected from the list are more applicable to classic industrial design activity. </t>
  </si>
  <si>
    <t>Remote user testing</t>
  </si>
  <si>
    <t xml:space="preserve">Can’t think of any </t>
  </si>
  <si>
    <t>I think it is good but very targeted.  it would be interesting to do a short challenge on say UX for partially sighted to broaden the curriculum</t>
  </si>
  <si>
    <t>Having an extended empathic modelling to cover a wider aspect of daily living to see the full impact of the impairment</t>
  </si>
  <si>
    <t>As an overview it's good but perhaps educate students that there are specialist available to help, particularly in heavily regulated industries like medical devices (where I work) and the LUCAT design process is not robust enough.</t>
  </si>
  <si>
    <t>Difficult to say its been over 15 years ago since completing the course. However it did open my eyes to consider how do others interact with the way I design and how customers interact with our business both in store and online.</t>
  </si>
  <si>
    <t xml:space="preserve">Impact of social media, Deep dive into aspirational and cultural influences on aesthetic work and relationship between good mental health and good design </t>
  </si>
  <si>
    <t>Include how it also can be applied to digital design and software development</t>
  </si>
  <si>
    <t>Emphasis on the empathic modelling, even just more thought experiments. Teaching people to be empathic</t>
  </si>
  <si>
    <t>Overall design thinking. "What's the story"? approach during key milestones and touchpoints</t>
  </si>
  <si>
    <t>Additional design presentation training could be beneficial. Various method of how to effectively present</t>
  </si>
  <si>
    <t>Don’t remember it in enough detail.</t>
  </si>
  <si>
    <t>Unfortunately it's been a while since I used the process while studying, so I might not have the best recall. But I remember the process being interesting and effective. One thing I do remember is how difficult the initial participant interviews were the first time, as perhaps I was a bit under-prepared for how difficult it was going to be to communicate effectively with them.</t>
  </si>
  <si>
    <t>It was a long time ago</t>
  </si>
  <si>
    <t xml:space="preserve">Including resources on championing inclusive design strategy to lead organizational change </t>
  </si>
  <si>
    <t>I think that the LUCAT design process covers all of the essential bases very well in the short space of time that it is delivered to students</t>
  </si>
  <si>
    <t>More focus on Rapid Prototyping for access improving products. I've developed my skills with testing small parts of a finished product to prove they have legs in isolation before rolling out to the finished product and larger scale trials. I too often see people rushing to build and test a finished product rather than focusing on proving and disproving individual hypotheses.</t>
  </si>
  <si>
    <t>Now having been in business for a good number of years I think it would have been nice to have more people from industry come in an speak about the application of principles in a commercial context.</t>
  </si>
  <si>
    <t xml:space="preserve">Re-Design stage, feedback and discussion after design changes have been made. One design stage and approval is not realistic enough (obviously this depends on timescale etc) </t>
  </si>
  <si>
    <t>no</t>
  </si>
  <si>
    <t>Story boarding solution ideas is really quick way to communicate the solution, how it works, is it valuable. Sort of ties in with co-design and presentation components.</t>
  </si>
  <si>
    <t>The techniques taught work well for relatively small scale projects, but many medical products have more stakeholders and require more attention to stakeholder management. A specific session on stakeholder management might be nice.</t>
  </si>
  <si>
    <t>The knowledge on how to form proper interview questions have been very useful throughout my professional career. I think this is a crucial skill to learn for designers. I think I learnt more on this topic from another course called “acquisition of data” or similar.</t>
  </si>
  <si>
    <t xml:space="preserve">Along with the Empathic modeling, Empathic mapping would help understand a more attainable exercise that could be achieved. Observational ethnography would be a nice inclusion with the semi structured interview. </t>
  </si>
  <si>
    <t>-</t>
  </si>
  <si>
    <t>Teaching in the context of client projects</t>
  </si>
  <si>
    <t>Q6</t>
  </si>
  <si>
    <t xml:space="preserve">.. I also think disability awareness sessions would be really useful- discussions on terminology with those with disabilities would be eye-opening for students. </t>
  </si>
  <si>
    <t>I think more co-design would be very beneficial especially for those wanting to work within inclusive design. I think the more experience earlier on the better..</t>
  </si>
  <si>
    <t xml:space="preserve">I would have liked to see some commercial rationale required in the submissions as this would be more akin to "real world" projects. I realise now that I think about it that the only 2 modules I bring up professionally and personally the only 2 modules I reference professionally and personally (when asked what my favourite modules were) are this one and UK </t>
  </si>
  <si>
    <t>No Answer</t>
  </si>
  <si>
    <t>Theme 1                                      No answer</t>
  </si>
  <si>
    <t>Theme 2                                                                        None</t>
  </si>
  <si>
    <t>Theme 3                                                                              More in-depth training at stakeholders  and system level</t>
  </si>
  <si>
    <t>Theme 4                                                   More time on each task</t>
  </si>
  <si>
    <t>Theme 6                            Larger sample population to  improve quality of feedback</t>
  </si>
  <si>
    <t>Theme 7                                                                                                                                      Additional  techniques</t>
  </si>
  <si>
    <t xml:space="preserve"> ..I think also elements of disability awareness would be hugely beneficial for students, who are probably experiencing inclusive design for the first time and may have not interacted with many disabled people in the past.... Also it might be useful for students wanting to design inclusively or a piece of assistive tech in their final year to demonstrate how to use research in their favour where they are not allowed to interview ‘vulnerable groups’ including disabled people.. ..I would also say I personally don’t like the term ‘universal design’- it’s unrealistic and I think also a fallacy as nothing could truly be universally usable or suitable.. .. I wonder if the principles of inclusion are more applicable?  Either that or assistive tech instead, specifying which direction it is ..</t>
  </si>
  <si>
    <t>.. but generally I would say prioritising the key areas e.g co creation and design..  ..I think also elements of disability awareness would be hugely beneficial for students, who are probably experiencing inclusive design for the first time and may have not interacted with many disabled people in the past.. .. Also it might be useful for students wanting to design inclusively or a piece of assistive tech in their final year to demonstrate how to use research in their favour where they are not allowed to interview ‘vulnerable groups’ including disabled people.. ..I would also say I personally don’t like the term ‘universal design’- it’s unrealistic and I think also a fallacy as nothing could truly be universally usable or suitable.. .. I wonder if the principles of inclusion are more applicable?  Either that or assistive tech instead, specifying which direction it is .. .. I am happy to talk in more detail about it if that might be useful, as a previous student in the school/ on this course, and an inclusive designer myself..</t>
  </si>
  <si>
    <t>..I would say prioritising the key areas e.g co creation and design..</t>
  </si>
  <si>
    <t>I would have liked to see some commercial rationale required in the submissions as this would be more akin to "real world" projects..</t>
  </si>
  <si>
    <t>It's been 10 years since I left, ..but would be good to focus on digital design as it's a job market.</t>
  </si>
  <si>
    <t>..but would be good to focus on digital design as it's a job market.</t>
  </si>
  <si>
    <t>..One thing I do remember is how difficult the initial participant interviews were the first time, as perhaps I was a bit under-prepared for how difficult it was going to be to communicate effectively with them..</t>
  </si>
  <si>
    <t>.. Also developing an understanding of the iterative design process.</t>
  </si>
  <si>
    <t>From my experience of teaching the design process to students the biggest challenge is encouraging them to involve the user throughout the process.. ..Also developing an understanding of the iterative design process.</t>
  </si>
  <si>
    <t>Totals</t>
  </si>
  <si>
    <t>Based on your experience, are there any improvements that could be made to the LUCAT design</t>
  </si>
  <si>
    <t>process or its elements?</t>
  </si>
  <si>
    <t>Theme 6                                       Larger sample population to  improve quality of feedback</t>
  </si>
  <si>
    <t>Innovation coordinator</t>
  </si>
  <si>
    <t>Design engineer</t>
  </si>
  <si>
    <t xml:space="preserve">Creative Marketing Manager </t>
  </si>
  <si>
    <t>UX /UI designer</t>
  </si>
  <si>
    <t>Senior Instructor /Lecturer School/ University</t>
  </si>
  <si>
    <t>Q3b. Job title</t>
  </si>
  <si>
    <t>Q3a. Other title</t>
  </si>
  <si>
    <t>20-24yrs old</t>
  </si>
  <si>
    <t>25-35 yrs old</t>
  </si>
  <si>
    <t>36-45yrs old</t>
  </si>
  <si>
    <t>Total respondents</t>
  </si>
  <si>
    <t>Service design  and innovation</t>
  </si>
  <si>
    <t>Creative designer/ Lead/ Director</t>
  </si>
  <si>
    <t>Industrial designer/ Freelance/ Senior/ Director</t>
  </si>
  <si>
    <t>Intern/ Graduate designer / postgraduate student</t>
  </si>
  <si>
    <t xml:space="preserve">Human Factors consultant/ Engineer </t>
  </si>
  <si>
    <t xml:space="preserve">Management / Director </t>
  </si>
  <si>
    <t xml:space="preserve">User Experience / Design  Researcher </t>
  </si>
  <si>
    <t>Teacher/ Senior Instructor /Lecturer School/  University</t>
  </si>
  <si>
    <t>Job/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</si>
</sst>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0" fillId="0" borderId="0" xfId="0" applyAlignment="1">
      <alignment horizontal="center" vertical="center" wrapText="1"/>
    </xf>
    <xf numFmtId="0" fontId="0" fillId="0" borderId="0" xfId="0" applyAlignment="1">
      <alignment horizontal="center" wrapText="1"/>
    </xf>
    <xf numFmtId="0" fontId="0" fillId="0" borderId="3" xfId="0" applyBorder="1" applyAlignment="1">
      <alignment horizontal="center"/>
    </xf>
    <xf numFmtId="0" fontId="0" fillId="0" borderId="0" xfId="0" applyAlignment="1">
      <alignment horizontal="center" vertical="top"/>
    </xf>
    <xf numFmtId="0" fontId="0" fillId="0" borderId="0" xfId="0" applyAlignment="1">
      <alignment vertical="top"/>
    </xf>
    <xf numFmtId="0" fontId="0" fillId="0" borderId="2" xfId="0" applyBorder="1" applyAlignment="1">
      <alignment horizontal="center" vertical="top"/>
    </xf>
    <xf numFmtId="0" fontId="0" fillId="0" borderId="2" xfId="0" applyBorder="1" applyAlignment="1">
      <alignment vertical="top"/>
    </xf>
    <xf numFmtId="0" fontId="0" fillId="0" borderId="0" xfId="0" applyBorder="1" applyAlignment="1">
      <alignment horizontal="center" vertical="top"/>
    </xf>
    <xf numFmtId="0" fontId="0" fillId="0" borderId="0" xfId="0" applyBorder="1" applyAlignment="1">
      <alignment vertical="top"/>
    </xf>
    <xf numFmtId="0" fontId="0" fillId="0" borderId="4" xfId="0" applyBorder="1" applyAlignment="1">
      <alignment horizontal="center" vertical="top"/>
    </xf>
    <xf numFmtId="0" fontId="0" fillId="0" borderId="4" xfId="0" applyBorder="1" applyAlignment="1">
      <alignment vertical="top"/>
    </xf>
    <xf numFmtId="1" fontId="0" fillId="0" borderId="0" xfId="0" applyNumberFormat="1" applyAlignment="1">
      <alignment horizontal="center"/>
    </xf>
    <xf numFmtId="0" fontId="0" fillId="0" borderId="0" xfId="0" applyAlignment="1">
      <alignment horizontal="right" wrapText="1"/>
    </xf>
    <xf numFmtId="0" fontId="0" fillId="0" borderId="0" xfId="0" applyAlignment="1">
      <alignment horizontal="left"/>
    </xf>
    <xf numFmtId="0" fontId="0" fillId="0" borderId="0" xfId="0" applyFill="1" applyAlignment="1">
      <alignment wrapText="1"/>
    </xf>
    <xf numFmtId="0" fontId="0" fillId="2" borderId="0" xfId="0" applyFill="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3" fillId="0" borderId="0" xfId="0" applyFont="1" applyFill="1" applyAlignment="1">
      <alignment wrapText="1"/>
    </xf>
    <xf numFmtId="0" fontId="3" fillId="0" borderId="0" xfId="0" applyFont="1" applyAlignment="1">
      <alignmen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worksheet" Target="worksheets/sheet3.xml"/><Relationship Id="rId15" Type="http://schemas.openxmlformats.org/officeDocument/2006/relationships/theme" Target="theme/theme1.xml"/><Relationship Id="rId10" Type="http://schemas.openxmlformats.org/officeDocument/2006/relationships/worksheet" Target="worksheets/sheet6.xml"/><Relationship Id="rId4" Type="http://schemas.openxmlformats.org/officeDocument/2006/relationships/chartsheet" Target="chartsheets/sheet2.xml"/><Relationship Id="rId9" Type="http://schemas.openxmlformats.org/officeDocument/2006/relationships/chartsheet" Target="chartsheets/sheet4.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r>
              <a:rPr lang="en-GB" baseline="0"/>
              <a:t> and role by age group from responses given by  105 Graduate designers     </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'Q1-2-3'!$A$114</c:f>
              <c:strCache>
                <c:ptCount val="1"/>
                <c:pt idx="0">
                  <c:v>20-24 (2) </c:v>
                </c:pt>
              </c:strCache>
            </c:strRef>
          </c:tx>
          <c:spPr>
            <a:solidFill>
              <a:schemeClr val="accent1"/>
            </a:solidFill>
            <a:ln>
              <a:noFill/>
            </a:ln>
            <a:effectLst/>
          </c:spPr>
          <c:invertIfNegative val="0"/>
          <c:cat>
            <c:strRef>
              <c:f>'Q1-2-3'!$B$113:$I$113</c:f>
              <c:strCache>
                <c:ptCount val="8"/>
                <c:pt idx="0">
                  <c:v>Female  (1)</c:v>
                </c:pt>
                <c:pt idx="1">
                  <c:v>Male  (2)</c:v>
                </c:pt>
                <c:pt idx="2">
                  <c:v>Between work  (1)</c:v>
                </c:pt>
                <c:pt idx="3">
                  <c:v>Home maker (2)</c:v>
                </c:pt>
                <c:pt idx="4">
                  <c:v>Student (3) </c:v>
                </c:pt>
                <c:pt idx="5">
                  <c:v>Office Worker (5)</c:v>
                </c:pt>
                <c:pt idx="6">
                  <c:v>Manager (6)</c:v>
                </c:pt>
                <c:pt idx="7">
                  <c:v>Other (8)</c:v>
                </c:pt>
              </c:strCache>
            </c:strRef>
          </c:cat>
          <c:val>
            <c:numRef>
              <c:f>'Q1-2-3'!$B$114:$I$114</c:f>
              <c:numCache>
                <c:formatCode>General</c:formatCode>
                <c:ptCount val="8"/>
                <c:pt idx="0">
                  <c:v>17</c:v>
                </c:pt>
                <c:pt idx="1">
                  <c:v>18</c:v>
                </c:pt>
                <c:pt idx="2">
                  <c:v>1</c:v>
                </c:pt>
                <c:pt idx="3">
                  <c:v>0</c:v>
                </c:pt>
                <c:pt idx="4">
                  <c:v>13</c:v>
                </c:pt>
                <c:pt idx="5">
                  <c:v>14</c:v>
                </c:pt>
                <c:pt idx="6">
                  <c:v>1</c:v>
                </c:pt>
                <c:pt idx="7">
                  <c:v>2</c:v>
                </c:pt>
              </c:numCache>
            </c:numRef>
          </c:val>
          <c:extLst>
            <c:ext xmlns:c16="http://schemas.microsoft.com/office/drawing/2014/chart" uri="{C3380CC4-5D6E-409C-BE32-E72D297353CC}">
              <c16:uniqueId val="{00000000-8F74-4254-A2C3-0566C71792EF}"/>
            </c:ext>
          </c:extLst>
        </c:ser>
        <c:ser>
          <c:idx val="1"/>
          <c:order val="1"/>
          <c:tx>
            <c:strRef>
              <c:f>'Q1-2-3'!$A$115</c:f>
              <c:strCache>
                <c:ptCount val="1"/>
                <c:pt idx="0">
                  <c:v>25-35 (3)</c:v>
                </c:pt>
              </c:strCache>
            </c:strRef>
          </c:tx>
          <c:spPr>
            <a:solidFill>
              <a:schemeClr val="accent2"/>
            </a:solidFill>
            <a:ln>
              <a:noFill/>
            </a:ln>
            <a:effectLst/>
          </c:spPr>
          <c:invertIfNegative val="0"/>
          <c:cat>
            <c:strRef>
              <c:f>'Q1-2-3'!$B$113:$I$113</c:f>
              <c:strCache>
                <c:ptCount val="8"/>
                <c:pt idx="0">
                  <c:v>Female  (1)</c:v>
                </c:pt>
                <c:pt idx="1">
                  <c:v>Male  (2)</c:v>
                </c:pt>
                <c:pt idx="2">
                  <c:v>Between work  (1)</c:v>
                </c:pt>
                <c:pt idx="3">
                  <c:v>Home maker (2)</c:v>
                </c:pt>
                <c:pt idx="4">
                  <c:v>Student (3) </c:v>
                </c:pt>
                <c:pt idx="5">
                  <c:v>Office Worker (5)</c:v>
                </c:pt>
                <c:pt idx="6">
                  <c:v>Manager (6)</c:v>
                </c:pt>
                <c:pt idx="7">
                  <c:v>Other (8)</c:v>
                </c:pt>
              </c:strCache>
            </c:strRef>
          </c:cat>
          <c:val>
            <c:numRef>
              <c:f>'Q1-2-3'!$B$115:$I$115</c:f>
              <c:numCache>
                <c:formatCode>General</c:formatCode>
                <c:ptCount val="8"/>
                <c:pt idx="0">
                  <c:v>17</c:v>
                </c:pt>
                <c:pt idx="1">
                  <c:v>35</c:v>
                </c:pt>
                <c:pt idx="2">
                  <c:v>1</c:v>
                </c:pt>
                <c:pt idx="3">
                  <c:v>2</c:v>
                </c:pt>
                <c:pt idx="4">
                  <c:v>1</c:v>
                </c:pt>
                <c:pt idx="5">
                  <c:v>27</c:v>
                </c:pt>
                <c:pt idx="6">
                  <c:v>16</c:v>
                </c:pt>
                <c:pt idx="7">
                  <c:v>5</c:v>
                </c:pt>
              </c:numCache>
            </c:numRef>
          </c:val>
          <c:extLst>
            <c:ext xmlns:c16="http://schemas.microsoft.com/office/drawing/2014/chart" uri="{C3380CC4-5D6E-409C-BE32-E72D297353CC}">
              <c16:uniqueId val="{00000001-8F74-4254-A2C3-0566C71792EF}"/>
            </c:ext>
          </c:extLst>
        </c:ser>
        <c:ser>
          <c:idx val="2"/>
          <c:order val="2"/>
          <c:tx>
            <c:strRef>
              <c:f>'Q1-2-3'!$A$116</c:f>
              <c:strCache>
                <c:ptCount val="1"/>
                <c:pt idx="0">
                  <c:v>36-45 (4)</c:v>
                </c:pt>
              </c:strCache>
            </c:strRef>
          </c:tx>
          <c:spPr>
            <a:solidFill>
              <a:schemeClr val="accent3"/>
            </a:solidFill>
            <a:ln>
              <a:noFill/>
            </a:ln>
            <a:effectLst/>
          </c:spPr>
          <c:invertIfNegative val="0"/>
          <c:cat>
            <c:strRef>
              <c:f>'Q1-2-3'!$B$113:$I$113</c:f>
              <c:strCache>
                <c:ptCount val="8"/>
                <c:pt idx="0">
                  <c:v>Female  (1)</c:v>
                </c:pt>
                <c:pt idx="1">
                  <c:v>Male  (2)</c:v>
                </c:pt>
                <c:pt idx="2">
                  <c:v>Between work  (1)</c:v>
                </c:pt>
                <c:pt idx="3">
                  <c:v>Home maker (2)</c:v>
                </c:pt>
                <c:pt idx="4">
                  <c:v>Student (3) </c:v>
                </c:pt>
                <c:pt idx="5">
                  <c:v>Office Worker (5)</c:v>
                </c:pt>
                <c:pt idx="6">
                  <c:v>Manager (6)</c:v>
                </c:pt>
                <c:pt idx="7">
                  <c:v>Other (8)</c:v>
                </c:pt>
              </c:strCache>
            </c:strRef>
          </c:cat>
          <c:val>
            <c:numRef>
              <c:f>'Q1-2-3'!$B$116:$I$116</c:f>
              <c:numCache>
                <c:formatCode>General</c:formatCode>
                <c:ptCount val="8"/>
                <c:pt idx="0">
                  <c:v>3</c:v>
                </c:pt>
                <c:pt idx="1">
                  <c:v>18</c:v>
                </c:pt>
                <c:pt idx="2">
                  <c:v>1</c:v>
                </c:pt>
                <c:pt idx="3">
                  <c:v>0</c:v>
                </c:pt>
                <c:pt idx="4">
                  <c:v>0</c:v>
                </c:pt>
                <c:pt idx="5">
                  <c:v>5</c:v>
                </c:pt>
                <c:pt idx="6">
                  <c:v>13</c:v>
                </c:pt>
                <c:pt idx="7">
                  <c:v>2</c:v>
                </c:pt>
              </c:numCache>
            </c:numRef>
          </c:val>
          <c:extLst>
            <c:ext xmlns:c16="http://schemas.microsoft.com/office/drawing/2014/chart" uri="{C3380CC4-5D6E-409C-BE32-E72D297353CC}">
              <c16:uniqueId val="{00000002-8F74-4254-A2C3-0566C71792EF}"/>
            </c:ext>
          </c:extLst>
        </c:ser>
        <c:dLbls>
          <c:showLegendKey val="0"/>
          <c:showVal val="0"/>
          <c:showCatName val="0"/>
          <c:showSerName val="0"/>
          <c:showPercent val="0"/>
          <c:showBubbleSize val="0"/>
        </c:dLbls>
        <c:gapWidth val="150"/>
        <c:axId val="772263696"/>
        <c:axId val="772262712"/>
      </c:barChart>
      <c:catAx>
        <c:axId val="77226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262712"/>
        <c:crosses val="autoZero"/>
        <c:auto val="1"/>
        <c:lblAlgn val="ctr"/>
        <c:lblOffset val="100"/>
        <c:noMultiLvlLbl val="0"/>
      </c:catAx>
      <c:valAx>
        <c:axId val="772262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26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Question 6: If you have applied the LUCAT design process or its elements, what have been the benefits of application? (e.g. saved time and money, more efficient; won awards, made a difference to people's lives).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'working sheet of Q6'!$AO$133:$AX$133</c:f>
              <c:strCache>
                <c:ptCount val="10"/>
                <c:pt idx="0">
                  <c:v>Theme 5  Defining user requirements and aspirations</c:v>
                </c:pt>
                <c:pt idx="1">
                  <c:v>Theme 6 Effecitve design decision-making</c:v>
                </c:pt>
                <c:pt idx="2">
                  <c:v>Theme 4              Easy to understand and apply</c:v>
                </c:pt>
                <c:pt idx="3">
                  <c:v>Theme 9                                       Raising awareness with other professionals</c:v>
                </c:pt>
                <c:pt idx="4">
                  <c:v>Theme 10     Made a difference to people's lives</c:v>
                </c:pt>
                <c:pt idx="5">
                  <c:v>Theme 2      Helped getting a job</c:v>
                </c:pt>
                <c:pt idx="6">
                  <c:v>Theme 7        Giving the user a Voice</c:v>
                </c:pt>
                <c:pt idx="7">
                  <c:v>Theme 1        Helped win Awards</c:v>
                </c:pt>
                <c:pt idx="8">
                  <c:v>Theme 8            End user ownership  </c:v>
                </c:pt>
                <c:pt idx="9">
                  <c:v>Theme 11  Awareness in companies of legal requirements</c:v>
                </c:pt>
              </c:strCache>
            </c:strRef>
          </c:cat>
          <c:val>
            <c:numRef>
              <c:f>'working sheet of Q6'!$AO$134:$AX$134</c:f>
              <c:numCache>
                <c:formatCode>General</c:formatCode>
                <c:ptCount val="10"/>
                <c:pt idx="0">
                  <c:v>33</c:v>
                </c:pt>
                <c:pt idx="1">
                  <c:v>20</c:v>
                </c:pt>
                <c:pt idx="2">
                  <c:v>9</c:v>
                </c:pt>
                <c:pt idx="3">
                  <c:v>7</c:v>
                </c:pt>
                <c:pt idx="4">
                  <c:v>5</c:v>
                </c:pt>
                <c:pt idx="5">
                  <c:v>4</c:v>
                </c:pt>
                <c:pt idx="6">
                  <c:v>3</c:v>
                </c:pt>
                <c:pt idx="7">
                  <c:v>3</c:v>
                </c:pt>
                <c:pt idx="8">
                  <c:v>1</c:v>
                </c:pt>
                <c:pt idx="9">
                  <c:v>1</c:v>
                </c:pt>
              </c:numCache>
            </c:numRef>
          </c:val>
          <c:extLst>
            <c:ext xmlns:c16="http://schemas.microsoft.com/office/drawing/2014/chart" uri="{C3380CC4-5D6E-409C-BE32-E72D297353CC}">
              <c16:uniqueId val="{00000000-2EB6-4663-9F36-A060F5AA74F6}"/>
            </c:ext>
          </c:extLst>
        </c:ser>
        <c:dLbls>
          <c:showLegendKey val="0"/>
          <c:showVal val="0"/>
          <c:showCatName val="0"/>
          <c:showSerName val="0"/>
          <c:showPercent val="0"/>
          <c:showBubbleSize val="0"/>
        </c:dLbls>
        <c:gapWidth val="219"/>
        <c:overlap val="-27"/>
        <c:axId val="698036176"/>
        <c:axId val="698029288"/>
      </c:barChart>
      <c:catAx>
        <c:axId val="698036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Themes</a:t>
                </a:r>
              </a:p>
            </c:rich>
          </c:tx>
          <c:layout>
            <c:manualLayout>
              <c:xMode val="edge"/>
              <c:yMode val="edge"/>
              <c:x val="0.47359792119897809"/>
              <c:y val="0.94920283865517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029288"/>
        <c:crosses val="autoZero"/>
        <c:auto val="1"/>
        <c:lblAlgn val="ctr"/>
        <c:lblOffset val="100"/>
        <c:noMultiLvlLbl val="0"/>
      </c:catAx>
      <c:valAx>
        <c:axId val="698029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Written</a:t>
                </a:r>
                <a:r>
                  <a:rPr lang="en-GB" baseline="0"/>
                  <a:t> respondents to Question 6</a:t>
                </a:r>
                <a:endParaRPr lang="en-GB"/>
              </a:p>
            </c:rich>
          </c:tx>
          <c:layout>
            <c:manualLayout>
              <c:xMode val="edge"/>
              <c:yMode val="edge"/>
              <c:x val="1.3403000203415311E-2"/>
              <c:y val="0.207147103955021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803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Frequency of use of LUCAT  process by 105 graduates in Industry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'Frequency of use LUCAT'!$H$113:$M$113</c:f>
              <c:strCache>
                <c:ptCount val="6"/>
                <c:pt idx="0">
                  <c:v>Everyday</c:v>
                </c:pt>
                <c:pt idx="1">
                  <c:v>Once a week</c:v>
                </c:pt>
                <c:pt idx="2">
                  <c:v>Once a Month</c:v>
                </c:pt>
                <c:pt idx="3">
                  <c:v>More  than once a Year</c:v>
                </c:pt>
                <c:pt idx="4">
                  <c:v>Once a Year</c:v>
                </c:pt>
                <c:pt idx="5">
                  <c:v>Never</c:v>
                </c:pt>
              </c:strCache>
            </c:strRef>
          </c:cat>
          <c:val>
            <c:numRef>
              <c:f>'Frequency of use LUCAT'!$H$114:$M$114</c:f>
              <c:numCache>
                <c:formatCode>General</c:formatCode>
                <c:ptCount val="6"/>
                <c:pt idx="0">
                  <c:v>22</c:v>
                </c:pt>
                <c:pt idx="1">
                  <c:v>26</c:v>
                </c:pt>
                <c:pt idx="2">
                  <c:v>27</c:v>
                </c:pt>
                <c:pt idx="3">
                  <c:v>10</c:v>
                </c:pt>
                <c:pt idx="4">
                  <c:v>7</c:v>
                </c:pt>
                <c:pt idx="5">
                  <c:v>13</c:v>
                </c:pt>
              </c:numCache>
            </c:numRef>
          </c:val>
          <c:extLst>
            <c:ext xmlns:c16="http://schemas.microsoft.com/office/drawing/2014/chart" uri="{C3380CC4-5D6E-409C-BE32-E72D297353CC}">
              <c16:uniqueId val="{00000000-C1CB-4B35-9EA8-287BE9E83776}"/>
            </c:ext>
          </c:extLst>
        </c:ser>
        <c:dLbls>
          <c:showLegendKey val="0"/>
          <c:showVal val="0"/>
          <c:showCatName val="0"/>
          <c:showSerName val="0"/>
          <c:showPercent val="0"/>
          <c:showBubbleSize val="0"/>
        </c:dLbls>
        <c:gapWidth val="219"/>
        <c:overlap val="-27"/>
        <c:axId val="445670288"/>
        <c:axId val="445672912"/>
      </c:barChart>
      <c:catAx>
        <c:axId val="44567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672912"/>
        <c:crosses val="autoZero"/>
        <c:auto val="1"/>
        <c:lblAlgn val="ctr"/>
        <c:lblOffset val="100"/>
        <c:noMultiLvlLbl val="0"/>
      </c:catAx>
      <c:valAx>
        <c:axId val="44567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670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Content analysis of job title by age group from responses given by 89 Graduate Designers and Ergonomists. </a:t>
            </a:r>
            <a:endParaRPr lang="en-GB"/>
          </a:p>
        </c:rich>
      </c:tx>
      <c:layout>
        <c:manualLayout>
          <c:xMode val="edge"/>
          <c:yMode val="edge"/>
          <c:x val="0.14467172228743416"/>
          <c:y val="1.88811178414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'job title'!$AH$123</c:f>
              <c:strCache>
                <c:ptCount val="1"/>
                <c:pt idx="0">
                  <c:v>20-24yrs old</c:v>
                </c:pt>
              </c:strCache>
            </c:strRef>
          </c:tx>
          <c:spPr>
            <a:solidFill>
              <a:schemeClr val="accent1"/>
            </a:solidFill>
            <a:ln>
              <a:noFill/>
            </a:ln>
            <a:effectLst/>
          </c:spPr>
          <c:invertIfNegative val="0"/>
          <c:cat>
            <c:strRef>
              <c:f>'job title'!$AG$124:$AG$133</c:f>
              <c:strCache>
                <c:ptCount val="10"/>
                <c:pt idx="0">
                  <c:v>Industrial designer/ Freelance/ Senior/ Director</c:v>
                </c:pt>
                <c:pt idx="1">
                  <c:v>Management / Director </c:v>
                </c:pt>
                <c:pt idx="2">
                  <c:v>User Experience / Design  Researcher </c:v>
                </c:pt>
                <c:pt idx="3">
                  <c:v>Design engineer</c:v>
                </c:pt>
                <c:pt idx="4">
                  <c:v>Creative designer/ Lead/ Director</c:v>
                </c:pt>
                <c:pt idx="5">
                  <c:v>UX /UI designer</c:v>
                </c:pt>
                <c:pt idx="6">
                  <c:v>Human Factors consultant/ Engineer </c:v>
                </c:pt>
                <c:pt idx="7">
                  <c:v>Service design  and innovation</c:v>
                </c:pt>
                <c:pt idx="8">
                  <c:v>Teacher/ Senior Instructor /Lecturer School/  University</c:v>
                </c:pt>
                <c:pt idx="9">
                  <c:v>Intern/ Graduate designer / postgraduate student</c:v>
                </c:pt>
              </c:strCache>
            </c:strRef>
          </c:cat>
          <c:val>
            <c:numRef>
              <c:f>'job title'!$AH$124:$AH$133</c:f>
              <c:numCache>
                <c:formatCode>General</c:formatCode>
                <c:ptCount val="10"/>
                <c:pt idx="0">
                  <c:v>6</c:v>
                </c:pt>
                <c:pt idx="1">
                  <c:v>1</c:v>
                </c:pt>
                <c:pt idx="2">
                  <c:v>2</c:v>
                </c:pt>
                <c:pt idx="3">
                  <c:v>1</c:v>
                </c:pt>
                <c:pt idx="4">
                  <c:v>1</c:v>
                </c:pt>
                <c:pt idx="5">
                  <c:v>1</c:v>
                </c:pt>
                <c:pt idx="6">
                  <c:v>1</c:v>
                </c:pt>
                <c:pt idx="7">
                  <c:v>2</c:v>
                </c:pt>
                <c:pt idx="8">
                  <c:v>1</c:v>
                </c:pt>
                <c:pt idx="9">
                  <c:v>3</c:v>
                </c:pt>
              </c:numCache>
            </c:numRef>
          </c:val>
          <c:extLst>
            <c:ext xmlns:c16="http://schemas.microsoft.com/office/drawing/2014/chart" uri="{C3380CC4-5D6E-409C-BE32-E72D297353CC}">
              <c16:uniqueId val="{00000000-D868-4805-BE77-4E60803B603B}"/>
            </c:ext>
          </c:extLst>
        </c:ser>
        <c:ser>
          <c:idx val="1"/>
          <c:order val="1"/>
          <c:tx>
            <c:strRef>
              <c:f>'job title'!$AI$123</c:f>
              <c:strCache>
                <c:ptCount val="1"/>
                <c:pt idx="0">
                  <c:v>25-35 yrs old</c:v>
                </c:pt>
              </c:strCache>
            </c:strRef>
          </c:tx>
          <c:spPr>
            <a:solidFill>
              <a:schemeClr val="accent2"/>
            </a:solidFill>
            <a:ln>
              <a:noFill/>
            </a:ln>
            <a:effectLst/>
          </c:spPr>
          <c:invertIfNegative val="0"/>
          <c:cat>
            <c:strRef>
              <c:f>'job title'!$AG$124:$AG$133</c:f>
              <c:strCache>
                <c:ptCount val="10"/>
                <c:pt idx="0">
                  <c:v>Industrial designer/ Freelance/ Senior/ Director</c:v>
                </c:pt>
                <c:pt idx="1">
                  <c:v>Management / Director </c:v>
                </c:pt>
                <c:pt idx="2">
                  <c:v>User Experience / Design  Researcher </c:v>
                </c:pt>
                <c:pt idx="3">
                  <c:v>Design engineer</c:v>
                </c:pt>
                <c:pt idx="4">
                  <c:v>Creative designer/ Lead/ Director</c:v>
                </c:pt>
                <c:pt idx="5">
                  <c:v>UX /UI designer</c:v>
                </c:pt>
                <c:pt idx="6">
                  <c:v>Human Factors consultant/ Engineer </c:v>
                </c:pt>
                <c:pt idx="7">
                  <c:v>Service design  and innovation</c:v>
                </c:pt>
                <c:pt idx="8">
                  <c:v>Teacher/ Senior Instructor /Lecturer School/  University</c:v>
                </c:pt>
                <c:pt idx="9">
                  <c:v>Intern/ Graduate designer / postgraduate student</c:v>
                </c:pt>
              </c:strCache>
            </c:strRef>
          </c:cat>
          <c:val>
            <c:numRef>
              <c:f>'job title'!$AI$124:$AI$133</c:f>
              <c:numCache>
                <c:formatCode>General</c:formatCode>
                <c:ptCount val="10"/>
                <c:pt idx="0">
                  <c:v>15</c:v>
                </c:pt>
                <c:pt idx="1">
                  <c:v>15</c:v>
                </c:pt>
                <c:pt idx="2">
                  <c:v>5</c:v>
                </c:pt>
                <c:pt idx="3">
                  <c:v>5</c:v>
                </c:pt>
                <c:pt idx="4">
                  <c:v>3</c:v>
                </c:pt>
                <c:pt idx="5">
                  <c:v>3</c:v>
                </c:pt>
                <c:pt idx="6">
                  <c:v>1</c:v>
                </c:pt>
                <c:pt idx="7">
                  <c:v>1</c:v>
                </c:pt>
                <c:pt idx="8">
                  <c:v>1</c:v>
                </c:pt>
                <c:pt idx="9">
                  <c:v>0</c:v>
                </c:pt>
              </c:numCache>
            </c:numRef>
          </c:val>
          <c:extLst>
            <c:ext xmlns:c16="http://schemas.microsoft.com/office/drawing/2014/chart" uri="{C3380CC4-5D6E-409C-BE32-E72D297353CC}">
              <c16:uniqueId val="{00000001-D868-4805-BE77-4E60803B603B}"/>
            </c:ext>
          </c:extLst>
        </c:ser>
        <c:ser>
          <c:idx val="2"/>
          <c:order val="2"/>
          <c:tx>
            <c:strRef>
              <c:f>'job title'!$AJ$123</c:f>
              <c:strCache>
                <c:ptCount val="1"/>
                <c:pt idx="0">
                  <c:v>36-45yrs old</c:v>
                </c:pt>
              </c:strCache>
            </c:strRef>
          </c:tx>
          <c:spPr>
            <a:solidFill>
              <a:schemeClr val="accent3"/>
            </a:solidFill>
            <a:ln>
              <a:noFill/>
            </a:ln>
            <a:effectLst/>
          </c:spPr>
          <c:invertIfNegative val="0"/>
          <c:cat>
            <c:strRef>
              <c:f>'job title'!$AG$124:$AG$133</c:f>
              <c:strCache>
                <c:ptCount val="10"/>
                <c:pt idx="0">
                  <c:v>Industrial designer/ Freelance/ Senior/ Director</c:v>
                </c:pt>
                <c:pt idx="1">
                  <c:v>Management / Director </c:v>
                </c:pt>
                <c:pt idx="2">
                  <c:v>User Experience / Design  Researcher </c:v>
                </c:pt>
                <c:pt idx="3">
                  <c:v>Design engineer</c:v>
                </c:pt>
                <c:pt idx="4">
                  <c:v>Creative designer/ Lead/ Director</c:v>
                </c:pt>
                <c:pt idx="5">
                  <c:v>UX /UI designer</c:v>
                </c:pt>
                <c:pt idx="6">
                  <c:v>Human Factors consultant/ Engineer </c:v>
                </c:pt>
                <c:pt idx="7">
                  <c:v>Service design  and innovation</c:v>
                </c:pt>
                <c:pt idx="8">
                  <c:v>Teacher/ Senior Instructor /Lecturer School/  University</c:v>
                </c:pt>
                <c:pt idx="9">
                  <c:v>Intern/ Graduate designer / postgraduate student</c:v>
                </c:pt>
              </c:strCache>
            </c:strRef>
          </c:cat>
          <c:val>
            <c:numRef>
              <c:f>'job title'!$AJ$124:$AJ$133</c:f>
              <c:numCache>
                <c:formatCode>General</c:formatCode>
                <c:ptCount val="10"/>
                <c:pt idx="0">
                  <c:v>9</c:v>
                </c:pt>
                <c:pt idx="1">
                  <c:v>4</c:v>
                </c:pt>
                <c:pt idx="2">
                  <c:v>0</c:v>
                </c:pt>
                <c:pt idx="3">
                  <c:v>0</c:v>
                </c:pt>
                <c:pt idx="4">
                  <c:v>2</c:v>
                </c:pt>
                <c:pt idx="5">
                  <c:v>0</c:v>
                </c:pt>
                <c:pt idx="6">
                  <c:v>2</c:v>
                </c:pt>
                <c:pt idx="7">
                  <c:v>1</c:v>
                </c:pt>
                <c:pt idx="8">
                  <c:v>1</c:v>
                </c:pt>
                <c:pt idx="9">
                  <c:v>0</c:v>
                </c:pt>
              </c:numCache>
            </c:numRef>
          </c:val>
          <c:extLst>
            <c:ext xmlns:c16="http://schemas.microsoft.com/office/drawing/2014/chart" uri="{C3380CC4-5D6E-409C-BE32-E72D297353CC}">
              <c16:uniqueId val="{00000002-D868-4805-BE77-4E60803B603B}"/>
            </c:ext>
          </c:extLst>
        </c:ser>
        <c:dLbls>
          <c:showLegendKey val="0"/>
          <c:showVal val="0"/>
          <c:showCatName val="0"/>
          <c:showSerName val="0"/>
          <c:showPercent val="0"/>
          <c:showBubbleSize val="0"/>
        </c:dLbls>
        <c:gapWidth val="219"/>
        <c:overlap val="-27"/>
        <c:axId val="676233168"/>
        <c:axId val="676231856"/>
      </c:barChart>
      <c:catAx>
        <c:axId val="67623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231856"/>
        <c:crosses val="autoZero"/>
        <c:auto val="1"/>
        <c:lblAlgn val="ctr"/>
        <c:lblOffset val="100"/>
        <c:noMultiLvlLbl val="0"/>
      </c:catAx>
      <c:valAx>
        <c:axId val="676231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23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Which of the LUCAT design process elements do you use? </a:t>
            </a:r>
          </a:p>
          <a:p>
            <a:pPr>
              <a:defRPr/>
            </a:pPr>
            <a:r>
              <a:rPr lang="en-GB" sz="1400" b="0" i="0" u="none" strike="noStrike" baseline="0"/>
              <a:t>Multi choice answers from 105 graduates in industry.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'Which LUCAT elements used '!$B$113:$J$113</c:f>
              <c:strCache>
                <c:ptCount val="9"/>
                <c:pt idx="0">
                  <c:v>Concept generation </c:v>
                </c:pt>
                <c:pt idx="1">
                  <c:v>Design presentation and
feedback </c:v>
                </c:pt>
                <c:pt idx="2">
                  <c:v>Interview </c:v>
                </c:pt>
                <c:pt idx="3">
                  <c:v>Semi-structured Interview
design </c:v>
                </c:pt>
                <c:pt idx="4">
                  <c:v>Co-design </c:v>
                </c:pt>
                <c:pt idx="5">
                  <c:v>Ice-breaker with participants
and stakeholder </c:v>
                </c:pt>
                <c:pt idx="6">
                  <c:v>Ethics and Participant
recruitment (Literature review)</c:v>
                </c:pt>
                <c:pt idx="7">
                  <c:v>Empathic modelling </c:v>
                </c:pt>
                <c:pt idx="8">
                  <c:v>Design development AT one-off
and batch production approach
</c:v>
                </c:pt>
              </c:strCache>
            </c:strRef>
          </c:cat>
          <c:val>
            <c:numRef>
              <c:f>'Which LUCAT elements used '!$B$114:$J$114</c:f>
              <c:numCache>
                <c:formatCode>General</c:formatCode>
                <c:ptCount val="9"/>
                <c:pt idx="0">
                  <c:v>75</c:v>
                </c:pt>
                <c:pt idx="1">
                  <c:v>68</c:v>
                </c:pt>
                <c:pt idx="2">
                  <c:v>65</c:v>
                </c:pt>
                <c:pt idx="3">
                  <c:v>60</c:v>
                </c:pt>
                <c:pt idx="4">
                  <c:v>60</c:v>
                </c:pt>
                <c:pt idx="5">
                  <c:v>34</c:v>
                </c:pt>
                <c:pt idx="6">
                  <c:v>33</c:v>
                </c:pt>
                <c:pt idx="7">
                  <c:v>28</c:v>
                </c:pt>
                <c:pt idx="8">
                  <c:v>20</c:v>
                </c:pt>
              </c:numCache>
            </c:numRef>
          </c:val>
          <c:extLst>
            <c:ext xmlns:c16="http://schemas.microsoft.com/office/drawing/2014/chart" uri="{C3380CC4-5D6E-409C-BE32-E72D297353CC}">
              <c16:uniqueId val="{00000000-2E1D-4820-BF21-F986D901389B}"/>
            </c:ext>
          </c:extLst>
        </c:ser>
        <c:dLbls>
          <c:showLegendKey val="0"/>
          <c:showVal val="0"/>
          <c:showCatName val="0"/>
          <c:showSerName val="0"/>
          <c:showPercent val="0"/>
          <c:showBubbleSize val="0"/>
        </c:dLbls>
        <c:gapWidth val="219"/>
        <c:overlap val="-27"/>
        <c:axId val="607043192"/>
        <c:axId val="607038928"/>
      </c:barChart>
      <c:catAx>
        <c:axId val="60704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038928"/>
        <c:crosses val="autoZero"/>
        <c:auto val="1"/>
        <c:lblAlgn val="ctr"/>
        <c:lblOffset val="100"/>
        <c:noMultiLvlLbl val="0"/>
      </c:catAx>
      <c:valAx>
        <c:axId val="60703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043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Suggested improvements that could be made to the LUCAT design by 105 graduate designers and ergonomists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'worksheet Q7'!$U$113</c:f>
              <c:strCache>
                <c:ptCount val="1"/>
                <c:pt idx="0">
                  <c:v>Totals</c:v>
                </c:pt>
              </c:strCache>
            </c:strRef>
          </c:tx>
          <c:spPr>
            <a:solidFill>
              <a:schemeClr val="accent1"/>
            </a:solidFill>
            <a:ln>
              <a:noFill/>
            </a:ln>
            <a:effectLst/>
          </c:spPr>
          <c:invertIfNegative val="0"/>
          <c:cat>
            <c:strRef>
              <c:f>'worksheet Q7'!$V$112:$AA$112</c:f>
              <c:strCache>
                <c:ptCount val="6"/>
                <c:pt idx="0">
                  <c:v>Theme 7                                                                                                                                      Additional  techniques</c:v>
                </c:pt>
                <c:pt idx="1">
                  <c:v>Theme 1                                      No answer</c:v>
                </c:pt>
                <c:pt idx="2">
                  <c:v>Theme 3                                                                              More in-depth training at stakeholders  and system level</c:v>
                </c:pt>
                <c:pt idx="3">
                  <c:v>Theme 2                                                                        None</c:v>
                </c:pt>
                <c:pt idx="4">
                  <c:v>Theme 4                                                   More time on each task</c:v>
                </c:pt>
                <c:pt idx="5">
                  <c:v>Theme 6                                       Larger sample population to  improve quality of feedback</c:v>
                </c:pt>
              </c:strCache>
            </c:strRef>
          </c:cat>
          <c:val>
            <c:numRef>
              <c:f>'worksheet Q7'!$V$113:$AA$113</c:f>
              <c:numCache>
                <c:formatCode>General</c:formatCode>
                <c:ptCount val="6"/>
                <c:pt idx="0">
                  <c:v>39</c:v>
                </c:pt>
                <c:pt idx="1">
                  <c:v>38</c:v>
                </c:pt>
                <c:pt idx="2">
                  <c:v>12</c:v>
                </c:pt>
                <c:pt idx="3">
                  <c:v>11</c:v>
                </c:pt>
                <c:pt idx="4">
                  <c:v>3</c:v>
                </c:pt>
                <c:pt idx="5">
                  <c:v>1</c:v>
                </c:pt>
              </c:numCache>
            </c:numRef>
          </c:val>
          <c:extLst>
            <c:ext xmlns:c16="http://schemas.microsoft.com/office/drawing/2014/chart" uri="{C3380CC4-5D6E-409C-BE32-E72D297353CC}">
              <c16:uniqueId val="{00000000-9102-4666-848E-0716C4B0D65B}"/>
            </c:ext>
          </c:extLst>
        </c:ser>
        <c:dLbls>
          <c:showLegendKey val="0"/>
          <c:showVal val="0"/>
          <c:showCatName val="0"/>
          <c:showSerName val="0"/>
          <c:showPercent val="0"/>
          <c:showBubbleSize val="0"/>
        </c:dLbls>
        <c:gapWidth val="219"/>
        <c:overlap val="-27"/>
        <c:axId val="673208664"/>
        <c:axId val="673208336"/>
      </c:barChart>
      <c:catAx>
        <c:axId val="673208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208336"/>
        <c:crosses val="autoZero"/>
        <c:auto val="1"/>
        <c:lblAlgn val="ctr"/>
        <c:lblOffset val="100"/>
        <c:noMultiLvlLbl val="0"/>
      </c:catAx>
      <c:valAx>
        <c:axId val="673208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208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27049B0-97DD-47D8-93B4-FD39A824BED4}">
  <sheetPr/>
  <sheetViews>
    <sheetView zoomScale="13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511260-7012-4372-A6F8-788DFB68D555}">
  <sheetPr/>
  <sheetViews>
    <sheetView zoomScale="13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F7D9FD-E837-4A72-B526-E35F7D1DE4C0}">
  <sheetPr/>
  <sheetViews>
    <sheetView zoomScale="13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507521-FA81-4030-9A03-E2810BA2D9F1}">
  <sheetPr/>
  <sheetViews>
    <sheetView zoomScale="13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44D0BD6-E0A4-4FB0-97E2-988829863FF7}">
  <sheetPr/>
  <sheetViews>
    <sheetView zoomScale="136"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7D876B-003B-48E0-A89A-B2F236232DB2}">
  <sheetPr/>
  <sheetViews>
    <sheetView tabSelected="1" zoomScale="13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a:extLst>
            <a:ext uri="{FF2B5EF4-FFF2-40B4-BE49-F238E27FC236}">
              <a16:creationId xmlns:a16="http://schemas.microsoft.com/office/drawing/2014/main" id="{51F40350-C8A2-4C7D-A3FA-00C98E0762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5111" cy="6046611"/>
    <xdr:graphicFrame macro="">
      <xdr:nvGraphicFramePr>
        <xdr:cNvPr id="2" name="Chart 1">
          <a:extLst>
            <a:ext uri="{FF2B5EF4-FFF2-40B4-BE49-F238E27FC236}">
              <a16:creationId xmlns:a16="http://schemas.microsoft.com/office/drawing/2014/main" id="{652FDEC2-5C8C-4BAD-A106-659C8AF5B0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111" cy="6046611"/>
    <xdr:graphicFrame macro="">
      <xdr:nvGraphicFramePr>
        <xdr:cNvPr id="2" name="Chart 1">
          <a:extLst>
            <a:ext uri="{FF2B5EF4-FFF2-40B4-BE49-F238E27FC236}">
              <a16:creationId xmlns:a16="http://schemas.microsoft.com/office/drawing/2014/main" id="{57149717-3022-4894-83B1-896682BA06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5111" cy="6046611"/>
    <xdr:graphicFrame macro="">
      <xdr:nvGraphicFramePr>
        <xdr:cNvPr id="2" name="Chart 1">
          <a:extLst>
            <a:ext uri="{FF2B5EF4-FFF2-40B4-BE49-F238E27FC236}">
              <a16:creationId xmlns:a16="http://schemas.microsoft.com/office/drawing/2014/main" id="{7F9FC536-CEF0-4B2B-B7B5-45917C30AED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a:extLst>
            <a:ext uri="{FF2B5EF4-FFF2-40B4-BE49-F238E27FC236}">
              <a16:creationId xmlns:a16="http://schemas.microsoft.com/office/drawing/2014/main" id="{E3308472-EF14-47D9-946A-F2E7501B4D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a:extLst>
            <a:ext uri="{FF2B5EF4-FFF2-40B4-BE49-F238E27FC236}">
              <a16:creationId xmlns:a16="http://schemas.microsoft.com/office/drawing/2014/main" id="{C670A3ED-8B9B-4667-B935-87AA865643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62A18-6DAE-4C5E-A2BD-80264F6650F4}">
  <dimension ref="A2:AC118"/>
  <sheetViews>
    <sheetView workbookViewId="0">
      <pane ySplit="2" topLeftCell="A24" activePane="bottomLeft" state="frozen"/>
      <selection pane="bottomLeft" activeCell="F2" sqref="F2"/>
    </sheetView>
  </sheetViews>
  <sheetFormatPr defaultRowHeight="15" x14ac:dyDescent="0.25"/>
  <cols>
    <col min="1" max="2" width="22.5703125" style="1" customWidth="1"/>
    <col min="3" max="16384" width="9.140625" style="1"/>
  </cols>
  <sheetData>
    <row r="2" spans="1:29" s="9" customFormat="1" ht="45" x14ac:dyDescent="0.25">
      <c r="A2" s="9" t="s">
        <v>380</v>
      </c>
      <c r="B2" s="9" t="s">
        <v>486</v>
      </c>
      <c r="C2" s="9" t="s">
        <v>488</v>
      </c>
      <c r="D2" s="9" t="s">
        <v>526</v>
      </c>
      <c r="E2" s="9" t="s">
        <v>527</v>
      </c>
      <c r="F2" s="9" t="s">
        <v>373</v>
      </c>
      <c r="G2" s="9" t="s">
        <v>374</v>
      </c>
      <c r="H2" s="9" t="s">
        <v>375</v>
      </c>
      <c r="I2" s="9" t="s">
        <v>376</v>
      </c>
      <c r="J2" s="9" t="s">
        <v>377</v>
      </c>
      <c r="K2" s="9" t="s">
        <v>378</v>
      </c>
      <c r="L2" s="9" t="s">
        <v>489</v>
      </c>
      <c r="M2" s="9" t="s">
        <v>379</v>
      </c>
      <c r="N2" s="9" t="s">
        <v>372</v>
      </c>
      <c r="O2" s="9" t="s">
        <v>373</v>
      </c>
      <c r="P2" s="9" t="s">
        <v>374</v>
      </c>
      <c r="Q2" s="9" t="s">
        <v>375</v>
      </c>
      <c r="R2" s="9" t="s">
        <v>376</v>
      </c>
      <c r="S2" s="9" t="s">
        <v>377</v>
      </c>
      <c r="T2" s="9" t="s">
        <v>378</v>
      </c>
      <c r="U2" s="9" t="s">
        <v>490</v>
      </c>
      <c r="V2" s="9" t="s">
        <v>379</v>
      </c>
      <c r="W2" s="9" t="s">
        <v>372</v>
      </c>
      <c r="X2" s="9" t="s">
        <v>373</v>
      </c>
      <c r="Y2" s="9" t="s">
        <v>374</v>
      </c>
      <c r="Z2" s="9" t="s">
        <v>375</v>
      </c>
      <c r="AA2" s="9" t="s">
        <v>376</v>
      </c>
      <c r="AB2" s="9" t="s">
        <v>377</v>
      </c>
      <c r="AC2" s="9" t="s">
        <v>378</v>
      </c>
    </row>
    <row r="3" spans="1:29" x14ac:dyDescent="0.25">
      <c r="A3" s="1" t="s">
        <v>106</v>
      </c>
      <c r="B3" s="1" t="s">
        <v>381</v>
      </c>
      <c r="C3" s="1">
        <v>1</v>
      </c>
      <c r="D3" s="1">
        <v>1</v>
      </c>
      <c r="H3" s="1">
        <v>1</v>
      </c>
    </row>
    <row r="4" spans="1:29" x14ac:dyDescent="0.25">
      <c r="A4" s="1" t="s">
        <v>107</v>
      </c>
      <c r="B4" s="1" t="s">
        <v>382</v>
      </c>
      <c r="C4" s="1">
        <v>1</v>
      </c>
      <c r="D4" s="1">
        <v>1</v>
      </c>
      <c r="I4" s="1">
        <v>1</v>
      </c>
    </row>
    <row r="5" spans="1:29" x14ac:dyDescent="0.25">
      <c r="A5" s="1" t="s">
        <v>110</v>
      </c>
      <c r="B5" s="1" t="s">
        <v>383</v>
      </c>
      <c r="C5" s="1">
        <v>1</v>
      </c>
      <c r="D5" s="1">
        <v>1</v>
      </c>
      <c r="K5" s="1">
        <v>1</v>
      </c>
    </row>
    <row r="6" spans="1:29" x14ac:dyDescent="0.25">
      <c r="A6" s="1" t="s">
        <v>113</v>
      </c>
      <c r="B6" s="1" t="s">
        <v>384</v>
      </c>
      <c r="C6" s="1">
        <v>1</v>
      </c>
      <c r="D6" s="1">
        <v>1</v>
      </c>
      <c r="K6" s="1">
        <v>1</v>
      </c>
    </row>
    <row r="7" spans="1:29" x14ac:dyDescent="0.25">
      <c r="A7" s="1" t="s">
        <v>118</v>
      </c>
      <c r="B7" s="1" t="s">
        <v>385</v>
      </c>
      <c r="C7" s="1">
        <v>1</v>
      </c>
      <c r="D7" s="1">
        <v>1</v>
      </c>
      <c r="I7" s="1">
        <v>1</v>
      </c>
    </row>
    <row r="8" spans="1:29" x14ac:dyDescent="0.25">
      <c r="A8" s="1" t="s">
        <v>122</v>
      </c>
      <c r="B8" s="1" t="s">
        <v>386</v>
      </c>
      <c r="C8" s="1">
        <v>1</v>
      </c>
      <c r="D8" s="1">
        <v>1</v>
      </c>
      <c r="H8" s="1">
        <v>1</v>
      </c>
    </row>
    <row r="9" spans="1:29" x14ac:dyDescent="0.25">
      <c r="A9" s="1" t="s">
        <v>125</v>
      </c>
      <c r="B9" s="1" t="s">
        <v>387</v>
      </c>
      <c r="C9" s="1">
        <v>1</v>
      </c>
      <c r="D9" s="1">
        <v>1</v>
      </c>
      <c r="I9" s="1">
        <v>1</v>
      </c>
    </row>
    <row r="10" spans="1:29" x14ac:dyDescent="0.25">
      <c r="A10" s="1" t="s">
        <v>127</v>
      </c>
      <c r="B10" s="1" t="s">
        <v>388</v>
      </c>
      <c r="C10" s="1">
        <v>1</v>
      </c>
      <c r="D10" s="1">
        <v>1</v>
      </c>
      <c r="I10" s="1">
        <v>1</v>
      </c>
    </row>
    <row r="11" spans="1:29" x14ac:dyDescent="0.25">
      <c r="A11" s="1" t="s">
        <v>130</v>
      </c>
      <c r="B11" s="1" t="s">
        <v>389</v>
      </c>
      <c r="C11" s="1">
        <v>1</v>
      </c>
      <c r="D11" s="1">
        <v>1</v>
      </c>
      <c r="H11" s="1">
        <v>1</v>
      </c>
    </row>
    <row r="12" spans="1:29" x14ac:dyDescent="0.25">
      <c r="A12" s="1" t="s">
        <v>131</v>
      </c>
      <c r="B12" s="1" t="s">
        <v>390</v>
      </c>
      <c r="C12" s="1">
        <v>1</v>
      </c>
      <c r="D12" s="1">
        <v>1</v>
      </c>
      <c r="H12" s="1">
        <v>1</v>
      </c>
    </row>
    <row r="13" spans="1:29" x14ac:dyDescent="0.25">
      <c r="A13" s="1" t="s">
        <v>143</v>
      </c>
      <c r="B13" s="1" t="s">
        <v>391</v>
      </c>
      <c r="C13" s="1">
        <v>1</v>
      </c>
      <c r="D13" s="1">
        <v>1</v>
      </c>
      <c r="H13" s="1">
        <v>1</v>
      </c>
    </row>
    <row r="14" spans="1:29" x14ac:dyDescent="0.25">
      <c r="A14" s="1" t="s">
        <v>144</v>
      </c>
      <c r="B14" s="1" t="s">
        <v>392</v>
      </c>
      <c r="C14" s="1">
        <v>1</v>
      </c>
      <c r="D14" s="1">
        <v>1</v>
      </c>
      <c r="H14" s="1">
        <v>1</v>
      </c>
    </row>
    <row r="15" spans="1:29" x14ac:dyDescent="0.25">
      <c r="A15" s="1" t="s">
        <v>159</v>
      </c>
      <c r="B15" s="1" t="s">
        <v>393</v>
      </c>
      <c r="C15" s="1">
        <v>1</v>
      </c>
      <c r="D15" s="1">
        <v>1</v>
      </c>
      <c r="H15" s="1">
        <v>1</v>
      </c>
    </row>
    <row r="16" spans="1:29" x14ac:dyDescent="0.25">
      <c r="A16" s="1" t="s">
        <v>173</v>
      </c>
      <c r="B16" s="1" t="s">
        <v>394</v>
      </c>
      <c r="C16" s="1">
        <v>1</v>
      </c>
      <c r="D16" s="1">
        <v>1</v>
      </c>
      <c r="I16" s="1">
        <v>1</v>
      </c>
    </row>
    <row r="17" spans="1:10" x14ac:dyDescent="0.25">
      <c r="A17" s="1" t="s">
        <v>102</v>
      </c>
      <c r="B17" s="1" t="s">
        <v>395</v>
      </c>
      <c r="C17" s="1">
        <v>1</v>
      </c>
      <c r="E17" s="1">
        <v>1</v>
      </c>
      <c r="I17" s="1">
        <v>1</v>
      </c>
    </row>
    <row r="18" spans="1:10" x14ac:dyDescent="0.25">
      <c r="A18" s="1" t="s">
        <v>104</v>
      </c>
      <c r="B18" s="1" t="s">
        <v>396</v>
      </c>
      <c r="C18" s="1">
        <v>1</v>
      </c>
      <c r="E18" s="1">
        <v>1</v>
      </c>
      <c r="H18" s="1">
        <v>1</v>
      </c>
    </row>
    <row r="19" spans="1:10" x14ac:dyDescent="0.25">
      <c r="A19" s="1" t="s">
        <v>105</v>
      </c>
      <c r="B19" s="1" t="s">
        <v>397</v>
      </c>
      <c r="C19" s="1">
        <v>1</v>
      </c>
      <c r="E19" s="1">
        <v>1</v>
      </c>
      <c r="H19" s="1">
        <v>1</v>
      </c>
    </row>
    <row r="20" spans="1:10" x14ac:dyDescent="0.25">
      <c r="A20" s="1" t="s">
        <v>108</v>
      </c>
      <c r="B20" s="1" t="s">
        <v>398</v>
      </c>
      <c r="C20" s="1">
        <v>1</v>
      </c>
      <c r="E20" s="1">
        <v>1</v>
      </c>
      <c r="F20" s="1">
        <v>1</v>
      </c>
    </row>
    <row r="21" spans="1:10" x14ac:dyDescent="0.25">
      <c r="A21" s="1" t="s">
        <v>111</v>
      </c>
      <c r="B21" s="1" t="s">
        <v>399</v>
      </c>
      <c r="C21" s="1">
        <v>1</v>
      </c>
      <c r="E21" s="1">
        <v>1</v>
      </c>
      <c r="I21" s="1">
        <v>1</v>
      </c>
    </row>
    <row r="22" spans="1:10" x14ac:dyDescent="0.25">
      <c r="A22" s="1" t="s">
        <v>119</v>
      </c>
      <c r="B22" s="1" t="s">
        <v>400</v>
      </c>
      <c r="C22" s="1">
        <v>1</v>
      </c>
      <c r="E22" s="1">
        <v>1</v>
      </c>
      <c r="I22" s="1">
        <v>1</v>
      </c>
    </row>
    <row r="23" spans="1:10" x14ac:dyDescent="0.25">
      <c r="A23" s="1" t="s">
        <v>120</v>
      </c>
      <c r="B23" s="1" t="s">
        <v>401</v>
      </c>
      <c r="C23" s="1">
        <v>1</v>
      </c>
      <c r="E23" s="1">
        <v>1</v>
      </c>
      <c r="H23" s="1">
        <v>1</v>
      </c>
    </row>
    <row r="24" spans="1:10" x14ac:dyDescent="0.25">
      <c r="A24" s="1" t="s">
        <v>123</v>
      </c>
      <c r="B24" s="1" t="s">
        <v>402</v>
      </c>
      <c r="C24" s="1">
        <v>1</v>
      </c>
      <c r="E24" s="1">
        <v>1</v>
      </c>
      <c r="J24" s="1">
        <v>1</v>
      </c>
    </row>
    <row r="25" spans="1:10" x14ac:dyDescent="0.25">
      <c r="A25" s="1" t="s">
        <v>128</v>
      </c>
      <c r="B25" s="1" t="s">
        <v>403</v>
      </c>
      <c r="C25" s="1">
        <v>1</v>
      </c>
      <c r="E25" s="1">
        <v>1</v>
      </c>
      <c r="H25" s="1">
        <v>1</v>
      </c>
    </row>
    <row r="26" spans="1:10" x14ac:dyDescent="0.25">
      <c r="A26" s="1" t="s">
        <v>129</v>
      </c>
      <c r="B26" s="1" t="s">
        <v>404</v>
      </c>
      <c r="C26" s="1">
        <v>1</v>
      </c>
      <c r="E26" s="1">
        <v>1</v>
      </c>
      <c r="I26" s="1">
        <v>1</v>
      </c>
    </row>
    <row r="27" spans="1:10" x14ac:dyDescent="0.25">
      <c r="A27" s="1" t="s">
        <v>134</v>
      </c>
      <c r="B27" s="1" t="s">
        <v>405</v>
      </c>
      <c r="C27" s="1">
        <v>1</v>
      </c>
      <c r="E27" s="1">
        <v>1</v>
      </c>
      <c r="I27" s="1">
        <v>1</v>
      </c>
    </row>
    <row r="28" spans="1:10" x14ac:dyDescent="0.25">
      <c r="A28" s="1" t="s">
        <v>136</v>
      </c>
      <c r="B28" s="1" t="s">
        <v>406</v>
      </c>
      <c r="C28" s="1">
        <v>1</v>
      </c>
      <c r="E28" s="1">
        <v>1</v>
      </c>
      <c r="I28" s="1">
        <v>1</v>
      </c>
    </row>
    <row r="29" spans="1:10" x14ac:dyDescent="0.25">
      <c r="A29" s="1" t="s">
        <v>138</v>
      </c>
      <c r="B29" s="1" t="s">
        <v>407</v>
      </c>
      <c r="C29" s="1">
        <v>1</v>
      </c>
      <c r="E29" s="1">
        <v>1</v>
      </c>
      <c r="I29" s="1">
        <v>1</v>
      </c>
    </row>
    <row r="30" spans="1:10" x14ac:dyDescent="0.25">
      <c r="A30" s="1" t="s">
        <v>174</v>
      </c>
      <c r="B30" s="1" t="s">
        <v>408</v>
      </c>
      <c r="C30" s="1">
        <v>1</v>
      </c>
      <c r="E30" s="1">
        <v>1</v>
      </c>
    </row>
    <row r="31" spans="1:10" x14ac:dyDescent="0.25">
      <c r="A31" s="1" t="s">
        <v>194</v>
      </c>
      <c r="B31" s="1" t="s">
        <v>409</v>
      </c>
      <c r="C31" s="1">
        <v>1</v>
      </c>
      <c r="D31" s="1">
        <v>1</v>
      </c>
      <c r="E31" s="1">
        <v>1</v>
      </c>
      <c r="H31" s="1">
        <v>1</v>
      </c>
    </row>
    <row r="32" spans="1:10" x14ac:dyDescent="0.25">
      <c r="A32" s="1" t="s">
        <v>196</v>
      </c>
      <c r="B32" s="1" t="s">
        <v>410</v>
      </c>
      <c r="C32" s="1">
        <v>1</v>
      </c>
      <c r="E32" s="1">
        <v>1</v>
      </c>
      <c r="I32" s="1">
        <v>1</v>
      </c>
    </row>
    <row r="33" spans="1:29" x14ac:dyDescent="0.25">
      <c r="A33" s="1" t="s">
        <v>199</v>
      </c>
      <c r="B33" s="1" t="s">
        <v>411</v>
      </c>
      <c r="C33" s="1">
        <v>1</v>
      </c>
      <c r="D33" s="1">
        <v>1</v>
      </c>
      <c r="E33" s="1">
        <v>1</v>
      </c>
      <c r="I33" s="1">
        <v>1</v>
      </c>
    </row>
    <row r="34" spans="1:29" x14ac:dyDescent="0.25">
      <c r="A34" s="1" t="s">
        <v>203</v>
      </c>
      <c r="B34" s="1" t="s">
        <v>412</v>
      </c>
      <c r="C34" s="1">
        <v>1</v>
      </c>
      <c r="D34" s="1">
        <v>1</v>
      </c>
      <c r="E34" s="1">
        <v>1</v>
      </c>
      <c r="H34" s="1">
        <v>1</v>
      </c>
    </row>
    <row r="35" spans="1:29" x14ac:dyDescent="0.25">
      <c r="A35" s="10" t="s">
        <v>487</v>
      </c>
      <c r="B35" s="10"/>
      <c r="C35" s="10">
        <f>SUM(C3:C34)</f>
        <v>32</v>
      </c>
      <c r="D35" s="10">
        <f t="shared" ref="D35:K35" si="0">SUM(D3:D34)</f>
        <v>17</v>
      </c>
      <c r="E35" s="10">
        <f t="shared" si="0"/>
        <v>18</v>
      </c>
      <c r="F35" s="10">
        <f t="shared" si="0"/>
        <v>1</v>
      </c>
      <c r="G35" s="10">
        <f t="shared" si="0"/>
        <v>0</v>
      </c>
      <c r="H35" s="10">
        <f t="shared" si="0"/>
        <v>13</v>
      </c>
      <c r="I35" s="10">
        <f t="shared" si="0"/>
        <v>14</v>
      </c>
      <c r="J35" s="10">
        <f t="shared" si="0"/>
        <v>1</v>
      </c>
      <c r="K35" s="10">
        <f t="shared" si="0"/>
        <v>2</v>
      </c>
      <c r="L35" s="10"/>
      <c r="M35" s="10"/>
      <c r="N35" s="10"/>
      <c r="O35" s="10"/>
      <c r="P35" s="10"/>
      <c r="Q35" s="10"/>
      <c r="R35" s="10"/>
      <c r="S35" s="10"/>
      <c r="T35" s="10"/>
      <c r="U35" s="10"/>
      <c r="V35" s="10"/>
      <c r="W35" s="10"/>
      <c r="X35" s="10"/>
      <c r="Y35" s="10"/>
      <c r="Z35" s="10"/>
      <c r="AA35" s="10"/>
      <c r="AB35" s="10"/>
      <c r="AC35" s="10"/>
    </row>
    <row r="36" spans="1:29" x14ac:dyDescent="0.25">
      <c r="A36" s="1" t="s">
        <v>114</v>
      </c>
      <c r="B36" s="1" t="s">
        <v>413</v>
      </c>
      <c r="L36" s="1">
        <v>1</v>
      </c>
      <c r="M36" s="1">
        <v>1</v>
      </c>
      <c r="R36" s="1">
        <v>1</v>
      </c>
    </row>
    <row r="37" spans="1:29" x14ac:dyDescent="0.25">
      <c r="A37" s="1" t="s">
        <v>115</v>
      </c>
      <c r="B37" s="1" t="s">
        <v>414</v>
      </c>
      <c r="L37" s="1">
        <v>1</v>
      </c>
      <c r="M37" s="1">
        <v>1</v>
      </c>
      <c r="R37" s="1">
        <v>1</v>
      </c>
    </row>
    <row r="38" spans="1:29" x14ac:dyDescent="0.25">
      <c r="A38" s="1" t="s">
        <v>135</v>
      </c>
      <c r="B38" s="1" t="s">
        <v>415</v>
      </c>
      <c r="L38" s="1">
        <v>1</v>
      </c>
      <c r="M38" s="1">
        <v>1</v>
      </c>
      <c r="R38" s="1">
        <v>1</v>
      </c>
    </row>
    <row r="39" spans="1:29" x14ac:dyDescent="0.25">
      <c r="A39" s="1" t="s">
        <v>137</v>
      </c>
      <c r="B39" s="1" t="s">
        <v>416</v>
      </c>
      <c r="L39" s="1">
        <v>1</v>
      </c>
      <c r="M39" s="1">
        <v>1</v>
      </c>
      <c r="S39" s="1">
        <v>1</v>
      </c>
    </row>
    <row r="40" spans="1:29" x14ac:dyDescent="0.25">
      <c r="A40" s="1" t="s">
        <v>139</v>
      </c>
      <c r="B40" s="1" t="s">
        <v>417</v>
      </c>
      <c r="L40" s="1">
        <v>1</v>
      </c>
      <c r="M40" s="1">
        <v>1</v>
      </c>
      <c r="R40" s="1">
        <v>1</v>
      </c>
    </row>
    <row r="41" spans="1:29" x14ac:dyDescent="0.25">
      <c r="A41" s="1" t="s">
        <v>141</v>
      </c>
      <c r="B41" s="1" t="s">
        <v>418</v>
      </c>
      <c r="L41" s="1">
        <v>1</v>
      </c>
      <c r="M41" s="1">
        <v>1</v>
      </c>
      <c r="P41" s="1">
        <v>1</v>
      </c>
    </row>
    <row r="42" spans="1:29" x14ac:dyDescent="0.25">
      <c r="A42" s="1" t="s">
        <v>146</v>
      </c>
      <c r="B42" s="1" t="s">
        <v>419</v>
      </c>
      <c r="L42" s="1">
        <v>1</v>
      </c>
      <c r="M42" s="1">
        <v>1</v>
      </c>
      <c r="R42" s="1">
        <v>1</v>
      </c>
    </row>
    <row r="43" spans="1:29" x14ac:dyDescent="0.25">
      <c r="A43" s="1" t="s">
        <v>147</v>
      </c>
      <c r="B43" s="1" t="s">
        <v>420</v>
      </c>
      <c r="L43" s="1">
        <v>1</v>
      </c>
      <c r="M43" s="1">
        <v>1</v>
      </c>
      <c r="R43" s="1">
        <v>1</v>
      </c>
    </row>
    <row r="44" spans="1:29" x14ac:dyDescent="0.25">
      <c r="A44" s="1" t="s">
        <v>148</v>
      </c>
      <c r="B44" s="1" t="s">
        <v>421</v>
      </c>
      <c r="L44" s="1">
        <v>1</v>
      </c>
      <c r="M44" s="1">
        <v>1</v>
      </c>
      <c r="S44" s="1">
        <v>1</v>
      </c>
    </row>
    <row r="45" spans="1:29" x14ac:dyDescent="0.25">
      <c r="A45" s="1" t="s">
        <v>149</v>
      </c>
      <c r="B45" s="1" t="s">
        <v>422</v>
      </c>
      <c r="L45" s="1">
        <v>1</v>
      </c>
      <c r="M45" s="1">
        <v>1</v>
      </c>
      <c r="R45" s="1">
        <v>1</v>
      </c>
    </row>
    <row r="46" spans="1:29" x14ac:dyDescent="0.25">
      <c r="A46" s="1" t="s">
        <v>154</v>
      </c>
      <c r="B46" s="1" t="s">
        <v>423</v>
      </c>
      <c r="L46" s="1">
        <v>1</v>
      </c>
      <c r="M46" s="1">
        <v>1</v>
      </c>
      <c r="T46" s="1">
        <v>1</v>
      </c>
    </row>
    <row r="47" spans="1:29" x14ac:dyDescent="0.25">
      <c r="A47" s="1" t="s">
        <v>158</v>
      </c>
      <c r="B47" s="1" t="s">
        <v>424</v>
      </c>
      <c r="L47" s="1">
        <v>1</v>
      </c>
      <c r="M47" s="1">
        <v>1</v>
      </c>
      <c r="P47" s="1">
        <v>1</v>
      </c>
    </row>
    <row r="48" spans="1:29" x14ac:dyDescent="0.25">
      <c r="A48" s="1" t="s">
        <v>163</v>
      </c>
      <c r="B48" s="1" t="s">
        <v>425</v>
      </c>
      <c r="L48" s="1">
        <v>1</v>
      </c>
      <c r="M48" s="1">
        <v>1</v>
      </c>
      <c r="T48" s="1">
        <v>1</v>
      </c>
    </row>
    <row r="49" spans="1:19" x14ac:dyDescent="0.25">
      <c r="A49" s="1" t="s">
        <v>178</v>
      </c>
      <c r="B49" s="1" t="s">
        <v>426</v>
      </c>
      <c r="L49" s="1">
        <v>1</v>
      </c>
      <c r="M49" s="1">
        <v>1</v>
      </c>
      <c r="R49" s="1">
        <v>1</v>
      </c>
    </row>
    <row r="50" spans="1:19" x14ac:dyDescent="0.25">
      <c r="A50" s="1" t="s">
        <v>191</v>
      </c>
      <c r="B50" s="1" t="s">
        <v>427</v>
      </c>
      <c r="L50" s="1">
        <v>1</v>
      </c>
      <c r="M50" s="1">
        <v>1</v>
      </c>
      <c r="S50" s="1">
        <v>1</v>
      </c>
    </row>
    <row r="51" spans="1:19" x14ac:dyDescent="0.25">
      <c r="A51" s="1" t="s">
        <v>200</v>
      </c>
      <c r="B51" s="1" t="s">
        <v>428</v>
      </c>
      <c r="L51" s="1">
        <v>1</v>
      </c>
      <c r="M51" s="1">
        <v>1</v>
      </c>
      <c r="S51" s="1">
        <v>1</v>
      </c>
    </row>
    <row r="52" spans="1:19" x14ac:dyDescent="0.25">
      <c r="A52" s="1" t="s">
        <v>206</v>
      </c>
      <c r="B52" s="1" t="s">
        <v>429</v>
      </c>
      <c r="L52" s="1">
        <v>1</v>
      </c>
      <c r="M52" s="1">
        <v>1</v>
      </c>
      <c r="R52" s="1">
        <v>1</v>
      </c>
    </row>
    <row r="53" spans="1:19" x14ac:dyDescent="0.25">
      <c r="A53" s="1" t="s">
        <v>103</v>
      </c>
      <c r="B53" s="1" t="s">
        <v>430</v>
      </c>
      <c r="L53" s="1">
        <v>1</v>
      </c>
      <c r="N53" s="1">
        <v>1</v>
      </c>
      <c r="R53" s="1">
        <v>1</v>
      </c>
    </row>
    <row r="54" spans="1:19" x14ac:dyDescent="0.25">
      <c r="A54" s="1" t="s">
        <v>109</v>
      </c>
      <c r="B54" s="1" t="s">
        <v>431</v>
      </c>
      <c r="L54" s="1">
        <v>1</v>
      </c>
      <c r="N54" s="1">
        <v>1</v>
      </c>
      <c r="R54" s="1">
        <v>1</v>
      </c>
    </row>
    <row r="55" spans="1:19" x14ac:dyDescent="0.25">
      <c r="A55" s="1" t="s">
        <v>112</v>
      </c>
      <c r="B55" s="1" t="s">
        <v>432</v>
      </c>
      <c r="L55" s="1">
        <v>1</v>
      </c>
      <c r="N55" s="1">
        <v>1</v>
      </c>
      <c r="R55" s="1">
        <v>1</v>
      </c>
    </row>
    <row r="56" spans="1:19" x14ac:dyDescent="0.25">
      <c r="A56" s="1" t="s">
        <v>116</v>
      </c>
      <c r="B56" s="1" t="s">
        <v>433</v>
      </c>
      <c r="L56" s="1">
        <v>1</v>
      </c>
      <c r="N56" s="1">
        <v>1</v>
      </c>
      <c r="R56" s="1">
        <v>1</v>
      </c>
    </row>
    <row r="57" spans="1:19" x14ac:dyDescent="0.25">
      <c r="A57" s="1" t="s">
        <v>124</v>
      </c>
      <c r="B57" s="1" t="s">
        <v>434</v>
      </c>
      <c r="L57" s="1">
        <v>1</v>
      </c>
      <c r="N57" s="1">
        <v>1</v>
      </c>
      <c r="R57" s="1">
        <v>1</v>
      </c>
    </row>
    <row r="58" spans="1:19" x14ac:dyDescent="0.25">
      <c r="A58" s="1" t="s">
        <v>132</v>
      </c>
      <c r="B58" s="1" t="s">
        <v>435</v>
      </c>
      <c r="L58" s="1">
        <v>1</v>
      </c>
      <c r="N58" s="1">
        <v>1</v>
      </c>
      <c r="S58" s="1">
        <v>1</v>
      </c>
    </row>
    <row r="59" spans="1:19" x14ac:dyDescent="0.25">
      <c r="A59" s="1" t="s">
        <v>133</v>
      </c>
      <c r="B59" s="1" t="s">
        <v>436</v>
      </c>
      <c r="L59" s="1">
        <v>1</v>
      </c>
      <c r="N59" s="1">
        <v>1</v>
      </c>
      <c r="S59" s="1">
        <v>1</v>
      </c>
    </row>
    <row r="60" spans="1:19" x14ac:dyDescent="0.25">
      <c r="A60" s="1" t="s">
        <v>140</v>
      </c>
      <c r="B60" s="1" t="s">
        <v>437</v>
      </c>
      <c r="L60" s="1">
        <v>1</v>
      </c>
      <c r="N60" s="1">
        <v>1</v>
      </c>
      <c r="R60" s="1">
        <v>1</v>
      </c>
    </row>
    <row r="61" spans="1:19" x14ac:dyDescent="0.25">
      <c r="A61" s="1" t="s">
        <v>142</v>
      </c>
      <c r="B61" s="1" t="s">
        <v>438</v>
      </c>
      <c r="L61" s="1">
        <v>1</v>
      </c>
      <c r="N61" s="1">
        <v>1</v>
      </c>
      <c r="O61" s="1">
        <v>1</v>
      </c>
    </row>
    <row r="62" spans="1:19" x14ac:dyDescent="0.25">
      <c r="A62" s="1" t="s">
        <v>145</v>
      </c>
      <c r="B62" s="1" t="s">
        <v>439</v>
      </c>
      <c r="L62" s="1">
        <v>1</v>
      </c>
      <c r="N62" s="1">
        <v>1</v>
      </c>
      <c r="R62" s="1">
        <v>1</v>
      </c>
    </row>
    <row r="63" spans="1:19" x14ac:dyDescent="0.25">
      <c r="A63" s="1" t="s">
        <v>150</v>
      </c>
      <c r="B63" s="1" t="s">
        <v>440</v>
      </c>
      <c r="L63" s="1">
        <v>1</v>
      </c>
      <c r="N63" s="1">
        <v>1</v>
      </c>
      <c r="S63" s="1">
        <v>1</v>
      </c>
    </row>
    <row r="64" spans="1:19" x14ac:dyDescent="0.25">
      <c r="A64" s="1" t="s">
        <v>151</v>
      </c>
      <c r="B64" s="1" t="s">
        <v>441</v>
      </c>
      <c r="L64" s="1">
        <v>1</v>
      </c>
      <c r="N64" s="1">
        <v>1</v>
      </c>
      <c r="S64" s="1">
        <v>1</v>
      </c>
    </row>
    <row r="65" spans="1:20" x14ac:dyDescent="0.25">
      <c r="A65" s="1" t="s">
        <v>152</v>
      </c>
      <c r="B65" s="1" t="s">
        <v>442</v>
      </c>
      <c r="L65" s="1">
        <v>1</v>
      </c>
      <c r="N65" s="1">
        <v>1</v>
      </c>
      <c r="T65" s="1">
        <v>1</v>
      </c>
    </row>
    <row r="66" spans="1:20" x14ac:dyDescent="0.25">
      <c r="A66" s="1" t="s">
        <v>153</v>
      </c>
      <c r="B66" s="1" t="s">
        <v>443</v>
      </c>
      <c r="L66" s="1">
        <v>1</v>
      </c>
      <c r="N66" s="1">
        <v>1</v>
      </c>
      <c r="R66" s="1">
        <v>1</v>
      </c>
    </row>
    <row r="67" spans="1:20" x14ac:dyDescent="0.25">
      <c r="A67" s="1" t="s">
        <v>155</v>
      </c>
      <c r="B67" s="1" t="s">
        <v>444</v>
      </c>
      <c r="L67" s="1">
        <v>1</v>
      </c>
      <c r="N67" s="1">
        <v>1</v>
      </c>
      <c r="R67" s="1">
        <v>1</v>
      </c>
    </row>
    <row r="68" spans="1:20" x14ac:dyDescent="0.25">
      <c r="A68" s="1" t="s">
        <v>156</v>
      </c>
      <c r="B68" s="1" t="s">
        <v>445</v>
      </c>
      <c r="L68" s="1">
        <v>1</v>
      </c>
      <c r="N68" s="1">
        <v>1</v>
      </c>
      <c r="S68" s="1">
        <v>1</v>
      </c>
    </row>
    <row r="69" spans="1:20" x14ac:dyDescent="0.25">
      <c r="A69" s="1" t="s">
        <v>157</v>
      </c>
      <c r="B69" s="1" t="s">
        <v>446</v>
      </c>
      <c r="L69" s="1">
        <v>1</v>
      </c>
      <c r="N69" s="1">
        <v>1</v>
      </c>
      <c r="R69" s="1">
        <v>1</v>
      </c>
    </row>
    <row r="70" spans="1:20" x14ac:dyDescent="0.25">
      <c r="A70" s="1" t="s">
        <v>160</v>
      </c>
      <c r="B70" s="1" t="s">
        <v>447</v>
      </c>
      <c r="L70" s="1">
        <v>1</v>
      </c>
      <c r="N70" s="1">
        <v>1</v>
      </c>
      <c r="R70" s="1">
        <v>1</v>
      </c>
    </row>
    <row r="71" spans="1:20" x14ac:dyDescent="0.25">
      <c r="A71" s="1" t="s">
        <v>161</v>
      </c>
      <c r="B71" s="1" t="s">
        <v>448</v>
      </c>
      <c r="L71" s="1">
        <v>1</v>
      </c>
      <c r="N71" s="1">
        <v>1</v>
      </c>
      <c r="S71" s="1">
        <v>1</v>
      </c>
    </row>
    <row r="72" spans="1:20" x14ac:dyDescent="0.25">
      <c r="A72" s="1" t="s">
        <v>162</v>
      </c>
      <c r="B72" s="1" t="s">
        <v>449</v>
      </c>
      <c r="L72" s="1">
        <v>1</v>
      </c>
      <c r="N72" s="1">
        <v>1</v>
      </c>
      <c r="S72" s="1">
        <v>1</v>
      </c>
    </row>
    <row r="73" spans="1:20" x14ac:dyDescent="0.25">
      <c r="A73" s="1" t="s">
        <v>164</v>
      </c>
      <c r="B73" s="1" t="s">
        <v>450</v>
      </c>
      <c r="L73" s="1">
        <v>1</v>
      </c>
      <c r="N73" s="1">
        <v>1</v>
      </c>
      <c r="R73" s="1">
        <v>1</v>
      </c>
    </row>
    <row r="74" spans="1:20" x14ac:dyDescent="0.25">
      <c r="A74" s="1" t="s">
        <v>168</v>
      </c>
      <c r="B74" s="1" t="s">
        <v>451</v>
      </c>
      <c r="L74" s="1">
        <v>1</v>
      </c>
      <c r="N74" s="1">
        <v>1</v>
      </c>
      <c r="R74" s="1">
        <v>1</v>
      </c>
    </row>
    <row r="75" spans="1:20" x14ac:dyDescent="0.25">
      <c r="A75" s="1" t="s">
        <v>179</v>
      </c>
      <c r="B75" s="1" t="s">
        <v>452</v>
      </c>
      <c r="L75" s="1">
        <v>1</v>
      </c>
      <c r="N75" s="1">
        <v>1</v>
      </c>
      <c r="R75" s="1">
        <v>1</v>
      </c>
    </row>
    <row r="76" spans="1:20" x14ac:dyDescent="0.25">
      <c r="A76" s="1" t="s">
        <v>180</v>
      </c>
      <c r="B76" s="1" t="s">
        <v>453</v>
      </c>
      <c r="L76" s="1">
        <v>1</v>
      </c>
      <c r="N76" s="1">
        <v>1</v>
      </c>
      <c r="R76" s="1">
        <v>1</v>
      </c>
    </row>
    <row r="77" spans="1:20" x14ac:dyDescent="0.25">
      <c r="A77" s="1" t="s">
        <v>182</v>
      </c>
      <c r="B77" s="1" t="s">
        <v>454</v>
      </c>
      <c r="L77" s="1">
        <v>1</v>
      </c>
      <c r="N77" s="1">
        <v>1</v>
      </c>
      <c r="S77" s="1">
        <v>1</v>
      </c>
    </row>
    <row r="78" spans="1:20" x14ac:dyDescent="0.25">
      <c r="A78" s="1" t="s">
        <v>184</v>
      </c>
      <c r="B78" s="1" t="s">
        <v>455</v>
      </c>
      <c r="L78" s="1">
        <v>1</v>
      </c>
      <c r="N78" s="1">
        <v>1</v>
      </c>
      <c r="S78" s="1">
        <v>1</v>
      </c>
    </row>
    <row r="79" spans="1:20" x14ac:dyDescent="0.25">
      <c r="A79" s="1" t="s">
        <v>185</v>
      </c>
      <c r="B79" s="1" t="s">
        <v>456</v>
      </c>
      <c r="L79" s="1">
        <v>1</v>
      </c>
      <c r="N79" s="1">
        <v>1</v>
      </c>
      <c r="T79" s="1">
        <v>1</v>
      </c>
    </row>
    <row r="80" spans="1:20" x14ac:dyDescent="0.25">
      <c r="A80" s="1" t="s">
        <v>186</v>
      </c>
      <c r="B80" s="1" t="s">
        <v>457</v>
      </c>
      <c r="L80" s="1">
        <v>1</v>
      </c>
      <c r="N80" s="1">
        <v>1</v>
      </c>
      <c r="R80" s="1">
        <v>1</v>
      </c>
    </row>
    <row r="81" spans="1:29" x14ac:dyDescent="0.25">
      <c r="A81" s="1" t="s">
        <v>188</v>
      </c>
      <c r="B81" s="1" t="s">
        <v>458</v>
      </c>
      <c r="L81" s="1">
        <v>1</v>
      </c>
      <c r="N81" s="1">
        <v>1</v>
      </c>
      <c r="S81" s="1">
        <v>1</v>
      </c>
    </row>
    <row r="82" spans="1:29" x14ac:dyDescent="0.25">
      <c r="A82" s="1" t="s">
        <v>189</v>
      </c>
      <c r="B82" s="1" t="s">
        <v>459</v>
      </c>
      <c r="L82" s="1">
        <v>1</v>
      </c>
      <c r="N82" s="1">
        <v>1</v>
      </c>
      <c r="T82" s="1">
        <v>1</v>
      </c>
    </row>
    <row r="83" spans="1:29" x14ac:dyDescent="0.25">
      <c r="A83" s="1" t="s">
        <v>193</v>
      </c>
      <c r="B83" s="1" t="s">
        <v>460</v>
      </c>
      <c r="L83" s="1">
        <v>1</v>
      </c>
      <c r="N83" s="1">
        <v>1</v>
      </c>
      <c r="S83" s="1">
        <v>1</v>
      </c>
    </row>
    <row r="84" spans="1:29" x14ac:dyDescent="0.25">
      <c r="A84" s="1" t="s">
        <v>197</v>
      </c>
      <c r="B84" s="1" t="s">
        <v>461</v>
      </c>
      <c r="L84" s="1">
        <v>1</v>
      </c>
      <c r="N84" s="1">
        <v>1</v>
      </c>
      <c r="S84" s="1">
        <v>1</v>
      </c>
    </row>
    <row r="85" spans="1:29" x14ac:dyDescent="0.25">
      <c r="A85" s="1" t="s">
        <v>201</v>
      </c>
      <c r="B85" s="1" t="s">
        <v>462</v>
      </c>
      <c r="L85" s="1">
        <v>1</v>
      </c>
      <c r="N85" s="1">
        <v>1</v>
      </c>
      <c r="R85" s="1">
        <v>1</v>
      </c>
    </row>
    <row r="86" spans="1:29" x14ac:dyDescent="0.25">
      <c r="A86" s="1" t="s">
        <v>202</v>
      </c>
      <c r="B86" s="1" t="s">
        <v>463</v>
      </c>
      <c r="L86" s="1">
        <v>1</v>
      </c>
      <c r="N86" s="1">
        <v>1</v>
      </c>
      <c r="Q86" s="1">
        <v>1</v>
      </c>
    </row>
    <row r="87" spans="1:29" x14ac:dyDescent="0.25">
      <c r="A87" s="1" t="s">
        <v>205</v>
      </c>
      <c r="B87" s="1" t="s">
        <v>464</v>
      </c>
      <c r="L87" s="1">
        <v>1</v>
      </c>
      <c r="N87" s="1">
        <v>1</v>
      </c>
      <c r="R87" s="1">
        <v>1</v>
      </c>
    </row>
    <row r="88" spans="1:29" x14ac:dyDescent="0.25">
      <c r="A88" s="10" t="s">
        <v>487</v>
      </c>
      <c r="B88" s="10"/>
      <c r="C88" s="10"/>
      <c r="D88" s="10"/>
      <c r="E88" s="10"/>
      <c r="F88" s="10"/>
      <c r="G88" s="10"/>
      <c r="H88" s="10"/>
      <c r="I88" s="10"/>
      <c r="J88" s="10"/>
      <c r="K88" s="10"/>
      <c r="L88" s="10">
        <f>SUM(L36:L87)</f>
        <v>52</v>
      </c>
      <c r="M88" s="10">
        <f t="shared" ref="M88:T88" si="1">SUM(M36:M87)</f>
        <v>17</v>
      </c>
      <c r="N88" s="10">
        <f t="shared" si="1"/>
        <v>35</v>
      </c>
      <c r="O88" s="10">
        <f t="shared" si="1"/>
        <v>1</v>
      </c>
      <c r="P88" s="10">
        <f t="shared" si="1"/>
        <v>2</v>
      </c>
      <c r="Q88" s="10">
        <f t="shared" si="1"/>
        <v>1</v>
      </c>
      <c r="R88" s="10">
        <f t="shared" si="1"/>
        <v>27</v>
      </c>
      <c r="S88" s="10">
        <f t="shared" si="1"/>
        <v>16</v>
      </c>
      <c r="T88" s="10">
        <f t="shared" si="1"/>
        <v>5</v>
      </c>
      <c r="U88" s="10"/>
      <c r="V88" s="10"/>
      <c r="W88" s="10"/>
      <c r="X88" s="10"/>
      <c r="Y88" s="10"/>
      <c r="Z88" s="10"/>
      <c r="AA88" s="10"/>
      <c r="AB88" s="10"/>
      <c r="AC88" s="10"/>
    </row>
    <row r="89" spans="1:29" x14ac:dyDescent="0.25">
      <c r="A89" s="1" t="s">
        <v>171</v>
      </c>
      <c r="B89" s="1" t="s">
        <v>465</v>
      </c>
      <c r="D89" s="1">
        <v>1</v>
      </c>
      <c r="U89" s="1">
        <v>1</v>
      </c>
      <c r="V89" s="1">
        <v>1</v>
      </c>
      <c r="AA89" s="1">
        <v>1</v>
      </c>
    </row>
    <row r="90" spans="1:29" x14ac:dyDescent="0.25">
      <c r="A90" s="1" t="s">
        <v>183</v>
      </c>
      <c r="B90" s="1" t="s">
        <v>466</v>
      </c>
      <c r="D90" s="1">
        <v>1</v>
      </c>
      <c r="U90" s="1">
        <v>1</v>
      </c>
      <c r="V90" s="1">
        <v>1</v>
      </c>
      <c r="AB90" s="1">
        <v>1</v>
      </c>
    </row>
    <row r="91" spans="1:29" x14ac:dyDescent="0.25">
      <c r="A91" s="1" t="s">
        <v>204</v>
      </c>
      <c r="B91" s="1" t="s">
        <v>467</v>
      </c>
      <c r="D91" s="1">
        <v>1</v>
      </c>
      <c r="U91" s="1">
        <v>1</v>
      </c>
      <c r="V91" s="1">
        <v>1</v>
      </c>
      <c r="AA91" s="1">
        <v>1</v>
      </c>
    </row>
    <row r="92" spans="1:29" x14ac:dyDescent="0.25">
      <c r="A92" s="1" t="s">
        <v>117</v>
      </c>
      <c r="B92" s="1" t="s">
        <v>468</v>
      </c>
      <c r="E92" s="1">
        <v>1</v>
      </c>
      <c r="U92" s="1">
        <v>1</v>
      </c>
      <c r="W92" s="1">
        <v>1</v>
      </c>
      <c r="AB92" s="1">
        <v>1</v>
      </c>
    </row>
    <row r="93" spans="1:29" x14ac:dyDescent="0.25">
      <c r="A93" s="1" t="s">
        <v>121</v>
      </c>
      <c r="B93" s="1" t="s">
        <v>469</v>
      </c>
      <c r="E93" s="1">
        <v>1</v>
      </c>
      <c r="U93" s="1">
        <v>1</v>
      </c>
      <c r="W93" s="1">
        <v>1</v>
      </c>
      <c r="AA93" s="1">
        <v>1</v>
      </c>
    </row>
    <row r="94" spans="1:29" x14ac:dyDescent="0.25">
      <c r="A94" s="1" t="s">
        <v>126</v>
      </c>
      <c r="B94" s="1" t="s">
        <v>470</v>
      </c>
      <c r="E94" s="1">
        <v>1</v>
      </c>
      <c r="U94" s="1">
        <v>1</v>
      </c>
      <c r="W94" s="1">
        <v>1</v>
      </c>
      <c r="AB94" s="1">
        <v>1</v>
      </c>
    </row>
    <row r="95" spans="1:29" x14ac:dyDescent="0.25">
      <c r="A95" s="1" t="s">
        <v>165</v>
      </c>
      <c r="B95" s="1" t="s">
        <v>471</v>
      </c>
      <c r="E95" s="1">
        <v>1</v>
      </c>
      <c r="U95" s="1">
        <v>1</v>
      </c>
      <c r="W95" s="1">
        <v>1</v>
      </c>
      <c r="AB95" s="1">
        <v>1</v>
      </c>
    </row>
    <row r="96" spans="1:29" x14ac:dyDescent="0.25">
      <c r="A96" s="1" t="s">
        <v>166</v>
      </c>
      <c r="B96" s="1" t="s">
        <v>472</v>
      </c>
      <c r="E96" s="1">
        <v>1</v>
      </c>
      <c r="U96" s="1">
        <v>1</v>
      </c>
      <c r="W96" s="1">
        <v>1</v>
      </c>
      <c r="AA96" s="1">
        <v>1</v>
      </c>
    </row>
    <row r="97" spans="1:29" x14ac:dyDescent="0.25">
      <c r="A97" s="1" t="s">
        <v>167</v>
      </c>
      <c r="B97" s="1" t="s">
        <v>473</v>
      </c>
      <c r="E97" s="1">
        <v>1</v>
      </c>
      <c r="U97" s="1">
        <v>1</v>
      </c>
      <c r="W97" s="1">
        <v>1</v>
      </c>
      <c r="AB97" s="1">
        <v>1</v>
      </c>
    </row>
    <row r="98" spans="1:29" x14ac:dyDescent="0.25">
      <c r="A98" s="1" t="s">
        <v>169</v>
      </c>
      <c r="B98" s="1" t="s">
        <v>474</v>
      </c>
      <c r="E98" s="1">
        <v>1</v>
      </c>
      <c r="U98" s="1">
        <v>1</v>
      </c>
      <c r="W98" s="1">
        <v>1</v>
      </c>
      <c r="AB98" s="1">
        <v>1</v>
      </c>
    </row>
    <row r="99" spans="1:29" x14ac:dyDescent="0.25">
      <c r="A99" s="1" t="s">
        <v>170</v>
      </c>
      <c r="B99" s="1" t="s">
        <v>475</v>
      </c>
      <c r="E99" s="1">
        <v>1</v>
      </c>
      <c r="U99" s="1">
        <v>1</v>
      </c>
      <c r="W99" s="1">
        <v>1</v>
      </c>
      <c r="AB99" s="1">
        <v>1</v>
      </c>
    </row>
    <row r="100" spans="1:29" x14ac:dyDescent="0.25">
      <c r="A100" s="1" t="s">
        <v>172</v>
      </c>
      <c r="B100" s="1" t="s">
        <v>476</v>
      </c>
      <c r="E100" s="1">
        <v>1</v>
      </c>
      <c r="U100" s="1">
        <v>1</v>
      </c>
      <c r="W100" s="1">
        <v>1</v>
      </c>
      <c r="AB100" s="1">
        <v>1</v>
      </c>
    </row>
    <row r="101" spans="1:29" x14ac:dyDescent="0.25">
      <c r="A101" s="1" t="s">
        <v>175</v>
      </c>
      <c r="B101" s="1" t="s">
        <v>477</v>
      </c>
      <c r="E101" s="1">
        <v>1</v>
      </c>
      <c r="U101" s="1">
        <v>1</v>
      </c>
      <c r="W101" s="1">
        <v>1</v>
      </c>
      <c r="AC101" s="1">
        <v>1</v>
      </c>
    </row>
    <row r="102" spans="1:29" x14ac:dyDescent="0.25">
      <c r="A102" s="1" t="s">
        <v>176</v>
      </c>
      <c r="B102" s="1" t="s">
        <v>478</v>
      </c>
      <c r="E102" s="1">
        <v>1</v>
      </c>
      <c r="U102" s="1">
        <v>1</v>
      </c>
      <c r="W102" s="1">
        <v>1</v>
      </c>
      <c r="AB102" s="1">
        <v>1</v>
      </c>
    </row>
    <row r="103" spans="1:29" x14ac:dyDescent="0.25">
      <c r="A103" s="1" t="s">
        <v>177</v>
      </c>
      <c r="B103" s="1" t="s">
        <v>479</v>
      </c>
      <c r="E103" s="1">
        <v>1</v>
      </c>
      <c r="U103" s="1">
        <v>1</v>
      </c>
      <c r="W103" s="1">
        <v>1</v>
      </c>
      <c r="AB103" s="1">
        <v>1</v>
      </c>
    </row>
    <row r="104" spans="1:29" x14ac:dyDescent="0.25">
      <c r="A104" s="1" t="s">
        <v>181</v>
      </c>
      <c r="B104" s="1" t="s">
        <v>480</v>
      </c>
      <c r="E104" s="1">
        <v>1</v>
      </c>
      <c r="U104" s="1">
        <v>1</v>
      </c>
      <c r="W104" s="1">
        <v>1</v>
      </c>
      <c r="AB104" s="1">
        <v>1</v>
      </c>
    </row>
    <row r="105" spans="1:29" x14ac:dyDescent="0.25">
      <c r="A105" s="1" t="s">
        <v>187</v>
      </c>
      <c r="B105" s="1" t="s">
        <v>481</v>
      </c>
      <c r="E105" s="1">
        <v>1</v>
      </c>
      <c r="U105" s="1">
        <v>1</v>
      </c>
      <c r="W105" s="1">
        <v>1</v>
      </c>
      <c r="AB105" s="1">
        <v>1</v>
      </c>
    </row>
    <row r="106" spans="1:29" x14ac:dyDescent="0.25">
      <c r="A106" s="1" t="s">
        <v>190</v>
      </c>
      <c r="B106" s="1" t="s">
        <v>482</v>
      </c>
      <c r="E106" s="1">
        <v>1</v>
      </c>
      <c r="U106" s="1">
        <v>1</v>
      </c>
      <c r="W106" s="1">
        <v>1</v>
      </c>
      <c r="AC106" s="1">
        <v>1</v>
      </c>
    </row>
    <row r="107" spans="1:29" x14ac:dyDescent="0.25">
      <c r="A107" s="1" t="s">
        <v>192</v>
      </c>
      <c r="B107" s="1" t="s">
        <v>483</v>
      </c>
      <c r="E107" s="1">
        <v>1</v>
      </c>
      <c r="U107" s="1">
        <v>1</v>
      </c>
      <c r="W107" s="1">
        <v>1</v>
      </c>
      <c r="AA107" s="1">
        <v>1</v>
      </c>
    </row>
    <row r="108" spans="1:29" x14ac:dyDescent="0.25">
      <c r="A108" s="1" t="s">
        <v>195</v>
      </c>
      <c r="B108" s="1" t="s">
        <v>484</v>
      </c>
      <c r="E108" s="1">
        <v>1</v>
      </c>
      <c r="U108" s="1">
        <v>1</v>
      </c>
      <c r="W108" s="1">
        <v>1</v>
      </c>
      <c r="AB108" s="1">
        <v>1</v>
      </c>
    </row>
    <row r="109" spans="1:29" x14ac:dyDescent="0.25">
      <c r="A109" s="1" t="s">
        <v>198</v>
      </c>
      <c r="B109" s="1" t="s">
        <v>485</v>
      </c>
      <c r="E109" s="1">
        <v>1</v>
      </c>
      <c r="U109" s="1">
        <v>1</v>
      </c>
      <c r="W109" s="1">
        <v>1</v>
      </c>
      <c r="X109" s="1">
        <v>1</v>
      </c>
    </row>
    <row r="110" spans="1:29" x14ac:dyDescent="0.25">
      <c r="A110" s="10" t="s">
        <v>487</v>
      </c>
      <c r="B110" s="10"/>
      <c r="C110" s="10"/>
      <c r="D110" s="10"/>
      <c r="E110" s="10"/>
      <c r="F110" s="10"/>
      <c r="G110" s="10"/>
      <c r="H110" s="10"/>
      <c r="I110" s="10"/>
      <c r="J110" s="10"/>
      <c r="K110" s="10"/>
      <c r="L110" s="10"/>
      <c r="M110" s="10"/>
      <c r="N110" s="10"/>
      <c r="O110" s="10"/>
      <c r="P110" s="10"/>
      <c r="Q110" s="10"/>
      <c r="R110" s="10"/>
      <c r="S110" s="10"/>
      <c r="T110" s="10"/>
      <c r="U110" s="10">
        <f>SUM(U89:U109)</f>
        <v>21</v>
      </c>
      <c r="V110" s="10">
        <f t="shared" ref="V110:AC110" si="2">SUM(V89:V109)</f>
        <v>3</v>
      </c>
      <c r="W110" s="10">
        <f t="shared" si="2"/>
        <v>18</v>
      </c>
      <c r="X110" s="10">
        <f t="shared" si="2"/>
        <v>1</v>
      </c>
      <c r="Y110" s="10">
        <f t="shared" si="2"/>
        <v>0</v>
      </c>
      <c r="Z110" s="10">
        <f t="shared" si="2"/>
        <v>0</v>
      </c>
      <c r="AA110" s="10">
        <f t="shared" si="2"/>
        <v>5</v>
      </c>
      <c r="AB110" s="10">
        <f t="shared" si="2"/>
        <v>13</v>
      </c>
      <c r="AC110" s="10">
        <f t="shared" si="2"/>
        <v>2</v>
      </c>
    </row>
    <row r="113" spans="1:14" ht="45" x14ac:dyDescent="0.25">
      <c r="A113" s="1" t="s">
        <v>492</v>
      </c>
      <c r="B113" s="9" t="s">
        <v>528</v>
      </c>
      <c r="C113" s="9" t="s">
        <v>529</v>
      </c>
      <c r="D113" s="9" t="s">
        <v>373</v>
      </c>
      <c r="E113" s="9" t="s">
        <v>374</v>
      </c>
      <c r="F113" s="9" t="s">
        <v>375</v>
      </c>
      <c r="G113" s="9" t="s">
        <v>376</v>
      </c>
      <c r="H113" s="9" t="s">
        <v>377</v>
      </c>
      <c r="I113" s="9" t="s">
        <v>378</v>
      </c>
    </row>
    <row r="114" spans="1:14" x14ac:dyDescent="0.25">
      <c r="A114" s="9" t="s">
        <v>369</v>
      </c>
      <c r="B114" s="1">
        <v>17</v>
      </c>
      <c r="C114" s="1">
        <v>18</v>
      </c>
      <c r="D114" s="1">
        <v>1</v>
      </c>
      <c r="E114" s="1">
        <v>0</v>
      </c>
      <c r="F114" s="1">
        <v>13</v>
      </c>
      <c r="G114" s="1">
        <v>14</v>
      </c>
      <c r="H114" s="1">
        <v>1</v>
      </c>
      <c r="I114" s="1">
        <v>2</v>
      </c>
      <c r="N114" s="1" t="s">
        <v>491</v>
      </c>
    </row>
    <row r="115" spans="1:14" x14ac:dyDescent="0.25">
      <c r="A115" s="1" t="s">
        <v>370</v>
      </c>
      <c r="B115" s="1">
        <v>17</v>
      </c>
      <c r="C115" s="1">
        <v>35</v>
      </c>
      <c r="D115" s="1">
        <v>1</v>
      </c>
      <c r="E115" s="1">
        <v>2</v>
      </c>
      <c r="F115" s="1">
        <v>1</v>
      </c>
      <c r="G115" s="1">
        <v>27</v>
      </c>
      <c r="H115" s="1">
        <v>16</v>
      </c>
      <c r="I115" s="1">
        <v>5</v>
      </c>
      <c r="N115" s="1">
        <v>32</v>
      </c>
    </row>
    <row r="116" spans="1:14" x14ac:dyDescent="0.25">
      <c r="A116" s="1" t="s">
        <v>371</v>
      </c>
      <c r="B116" s="1">
        <v>3</v>
      </c>
      <c r="C116" s="1">
        <v>18</v>
      </c>
      <c r="D116" s="1">
        <v>1</v>
      </c>
      <c r="E116" s="1">
        <v>0</v>
      </c>
      <c r="F116" s="1">
        <v>0</v>
      </c>
      <c r="G116" s="1">
        <v>5</v>
      </c>
      <c r="H116" s="1">
        <v>13</v>
      </c>
      <c r="I116" s="1">
        <v>2</v>
      </c>
      <c r="N116" s="1">
        <v>52</v>
      </c>
    </row>
    <row r="117" spans="1:14" x14ac:dyDescent="0.25">
      <c r="N117" s="1">
        <v>21</v>
      </c>
    </row>
    <row r="118" spans="1:14" x14ac:dyDescent="0.25">
      <c r="N118" s="1">
        <f>SUM(N115:N117)</f>
        <v>105</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6C2B0-9F6B-478D-86CC-4818B63AD60F}">
  <dimension ref="A1:N128"/>
  <sheetViews>
    <sheetView topLeftCell="D1" zoomScale="112" zoomScaleNormal="112" workbookViewId="0">
      <pane ySplit="1" topLeftCell="A2" activePane="bottomLeft" state="frozen"/>
      <selection pane="bottomLeft" activeCell="B1" sqref="B1"/>
    </sheetView>
  </sheetViews>
  <sheetFormatPr defaultRowHeight="15" x14ac:dyDescent="0.25"/>
  <cols>
    <col min="1" max="1" width="9.140625" style="2"/>
    <col min="2" max="2" width="15.42578125" style="2" customWidth="1"/>
    <col min="3" max="3" width="110" style="2" customWidth="1"/>
    <col min="4" max="5" width="36.7109375" style="2" customWidth="1"/>
    <col min="6" max="6" width="36.42578125" style="2" customWidth="1"/>
    <col min="7" max="8" width="36.7109375" style="2" customWidth="1"/>
    <col min="9" max="11" width="36.5703125" style="2" customWidth="1"/>
    <col min="12" max="12" width="36.7109375" style="2" customWidth="1"/>
    <col min="13" max="13" width="36.28515625" style="2" customWidth="1"/>
    <col min="14" max="14" width="32.7109375" style="2" customWidth="1"/>
    <col min="15" max="16384" width="9.140625" style="2"/>
  </cols>
  <sheetData>
    <row r="1" spans="1:14" s="4" customFormat="1" ht="45" x14ac:dyDescent="0.25">
      <c r="A1" s="4" t="s">
        <v>101</v>
      </c>
      <c r="B1" s="5" t="s">
        <v>340</v>
      </c>
      <c r="C1" s="4" t="s">
        <v>207</v>
      </c>
      <c r="D1" s="6" t="s">
        <v>218</v>
      </c>
      <c r="E1" s="6" t="s">
        <v>219</v>
      </c>
      <c r="F1" s="6" t="s">
        <v>220</v>
      </c>
      <c r="G1" s="6" t="s">
        <v>221</v>
      </c>
      <c r="H1" s="6" t="s">
        <v>222</v>
      </c>
      <c r="I1" s="6" t="s">
        <v>223</v>
      </c>
      <c r="J1" s="6" t="s">
        <v>355</v>
      </c>
      <c r="K1" s="6" t="s">
        <v>356</v>
      </c>
      <c r="L1" s="6" t="s">
        <v>357</v>
      </c>
      <c r="M1" s="6" t="s">
        <v>358</v>
      </c>
      <c r="N1" s="6" t="s">
        <v>359</v>
      </c>
    </row>
    <row r="2" spans="1:14" ht="45" x14ac:dyDescent="0.25">
      <c r="A2" s="2" t="s">
        <v>102</v>
      </c>
      <c r="B2" s="2" t="s">
        <v>265</v>
      </c>
      <c r="C2" s="2" t="s">
        <v>12</v>
      </c>
      <c r="D2" s="2" t="s">
        <v>208</v>
      </c>
      <c r="F2" s="2" t="s">
        <v>209</v>
      </c>
      <c r="G2" s="2" t="s">
        <v>210</v>
      </c>
    </row>
    <row r="3" spans="1:14" ht="45" x14ac:dyDescent="0.25">
      <c r="A3" s="2" t="s">
        <v>103</v>
      </c>
      <c r="B3" s="2" t="s">
        <v>266</v>
      </c>
      <c r="C3" s="2" t="s">
        <v>13</v>
      </c>
      <c r="H3" s="2" t="s">
        <v>217</v>
      </c>
      <c r="I3" s="2" t="s">
        <v>250</v>
      </c>
      <c r="M3" s="2" t="s">
        <v>249</v>
      </c>
    </row>
    <row r="4" spans="1:14" ht="45" x14ac:dyDescent="0.25">
      <c r="A4" s="2" t="s">
        <v>104</v>
      </c>
      <c r="C4" s="2" t="s">
        <v>14</v>
      </c>
      <c r="I4" s="2" t="s">
        <v>14</v>
      </c>
    </row>
    <row r="5" spans="1:14" ht="45" x14ac:dyDescent="0.25">
      <c r="A5" s="2" t="s">
        <v>105</v>
      </c>
      <c r="C5" s="2" t="s">
        <v>15</v>
      </c>
      <c r="H5" s="2" t="s">
        <v>211</v>
      </c>
      <c r="I5" s="2" t="s">
        <v>212</v>
      </c>
    </row>
    <row r="6" spans="1:14" ht="45" x14ac:dyDescent="0.25">
      <c r="A6" s="2" t="s">
        <v>106</v>
      </c>
      <c r="C6" s="2" t="s">
        <v>16</v>
      </c>
      <c r="G6" s="2" t="s">
        <v>16</v>
      </c>
    </row>
    <row r="7" spans="1:14" ht="45" x14ac:dyDescent="0.25">
      <c r="A7" s="2" t="s">
        <v>107</v>
      </c>
      <c r="B7" s="2" t="s">
        <v>267</v>
      </c>
      <c r="C7" s="2" t="s">
        <v>17</v>
      </c>
      <c r="H7" s="2" t="s">
        <v>17</v>
      </c>
    </row>
    <row r="8" spans="1:14" ht="45" x14ac:dyDescent="0.25">
      <c r="A8" s="2" t="s">
        <v>108</v>
      </c>
    </row>
    <row r="9" spans="1:14" ht="45" x14ac:dyDescent="0.25">
      <c r="A9" s="2" t="s">
        <v>109</v>
      </c>
      <c r="B9" s="2" t="s">
        <v>268</v>
      </c>
    </row>
    <row r="10" spans="1:14" ht="90" x14ac:dyDescent="0.25">
      <c r="A10" s="2" t="s">
        <v>110</v>
      </c>
      <c r="B10" s="2" t="s">
        <v>269</v>
      </c>
      <c r="C10" s="2" t="s">
        <v>18</v>
      </c>
      <c r="E10" s="2" t="s">
        <v>214</v>
      </c>
      <c r="G10" s="2" t="s">
        <v>213</v>
      </c>
    </row>
    <row r="11" spans="1:14" ht="90" x14ac:dyDescent="0.25">
      <c r="A11" s="2" t="s">
        <v>111</v>
      </c>
      <c r="B11" s="2" t="s">
        <v>270</v>
      </c>
      <c r="C11" s="2" t="s">
        <v>19</v>
      </c>
      <c r="F11" s="2" t="s">
        <v>19</v>
      </c>
    </row>
    <row r="12" spans="1:14" ht="45" x14ac:dyDescent="0.25">
      <c r="A12" s="2" t="s">
        <v>112</v>
      </c>
      <c r="B12" s="2" t="s">
        <v>271</v>
      </c>
      <c r="C12" s="2" t="s">
        <v>20</v>
      </c>
      <c r="D12" s="2" t="s">
        <v>215</v>
      </c>
      <c r="F12" s="2" t="s">
        <v>216</v>
      </c>
    </row>
    <row r="13" spans="1:14" ht="45" x14ac:dyDescent="0.25">
      <c r="A13" s="2" t="s">
        <v>113</v>
      </c>
      <c r="B13" s="2" t="s">
        <v>272</v>
      </c>
      <c r="C13" s="2" t="s">
        <v>21</v>
      </c>
      <c r="F13" s="2" t="s">
        <v>21</v>
      </c>
    </row>
    <row r="14" spans="1:14" ht="45" x14ac:dyDescent="0.25">
      <c r="A14" s="2" t="s">
        <v>114</v>
      </c>
      <c r="B14" s="2" t="s">
        <v>273</v>
      </c>
    </row>
    <row r="15" spans="1:14" ht="45" x14ac:dyDescent="0.25">
      <c r="A15" s="2" t="s">
        <v>115</v>
      </c>
      <c r="B15" s="2" t="s">
        <v>274</v>
      </c>
      <c r="C15" s="2" t="s">
        <v>22</v>
      </c>
      <c r="F15" s="2" t="s">
        <v>22</v>
      </c>
    </row>
    <row r="16" spans="1:14" ht="45" x14ac:dyDescent="0.25">
      <c r="A16" s="2" t="s">
        <v>116</v>
      </c>
      <c r="B16" s="2" t="s">
        <v>275</v>
      </c>
      <c r="C16" s="2" t="s">
        <v>23</v>
      </c>
      <c r="F16" s="2" t="s">
        <v>23</v>
      </c>
    </row>
    <row r="17" spans="1:13" ht="75" x14ac:dyDescent="0.25">
      <c r="A17" s="2" t="s">
        <v>117</v>
      </c>
      <c r="B17" s="2" t="s">
        <v>276</v>
      </c>
      <c r="C17" s="2" t="s">
        <v>24</v>
      </c>
      <c r="F17" s="2" t="s">
        <v>24</v>
      </c>
    </row>
    <row r="18" spans="1:13" ht="60" x14ac:dyDescent="0.25">
      <c r="A18" s="2" t="s">
        <v>118</v>
      </c>
      <c r="B18" s="2" t="s">
        <v>277</v>
      </c>
      <c r="C18" s="2" t="s">
        <v>25</v>
      </c>
      <c r="H18" s="2" t="s">
        <v>25</v>
      </c>
    </row>
    <row r="19" spans="1:13" ht="45" x14ac:dyDescent="0.25">
      <c r="A19" s="2" t="s">
        <v>119</v>
      </c>
      <c r="B19" s="2" t="s">
        <v>275</v>
      </c>
      <c r="C19" s="2" t="s">
        <v>26</v>
      </c>
      <c r="F19" s="2" t="s">
        <v>26</v>
      </c>
    </row>
    <row r="20" spans="1:13" ht="45" x14ac:dyDescent="0.25">
      <c r="A20" s="2" t="s">
        <v>120</v>
      </c>
    </row>
    <row r="21" spans="1:13" ht="45" x14ac:dyDescent="0.25">
      <c r="A21" s="2" t="s">
        <v>121</v>
      </c>
      <c r="B21" s="2" t="s">
        <v>275</v>
      </c>
    </row>
    <row r="22" spans="1:13" ht="135" x14ac:dyDescent="0.25">
      <c r="A22" s="2" t="s">
        <v>122</v>
      </c>
      <c r="C22" s="2" t="s">
        <v>27</v>
      </c>
      <c r="E22" s="2" t="s">
        <v>231</v>
      </c>
      <c r="H22" s="2" t="s">
        <v>230</v>
      </c>
    </row>
    <row r="23" spans="1:13" ht="45" x14ac:dyDescent="0.25">
      <c r="A23" s="2" t="s">
        <v>123</v>
      </c>
      <c r="B23" s="2" t="s">
        <v>278</v>
      </c>
      <c r="C23" s="2" t="s">
        <v>28</v>
      </c>
      <c r="F23" s="2" t="s">
        <v>28</v>
      </c>
    </row>
    <row r="24" spans="1:13" ht="45" x14ac:dyDescent="0.25">
      <c r="A24" s="2" t="s">
        <v>124</v>
      </c>
      <c r="B24" s="2" t="s">
        <v>279</v>
      </c>
      <c r="C24" s="2" t="s">
        <v>29</v>
      </c>
      <c r="F24" s="2" t="s">
        <v>29</v>
      </c>
    </row>
    <row r="25" spans="1:13" ht="60" x14ac:dyDescent="0.25">
      <c r="A25" s="2" t="s">
        <v>125</v>
      </c>
      <c r="B25" s="2" t="s">
        <v>280</v>
      </c>
      <c r="C25" s="2" t="s">
        <v>30</v>
      </c>
      <c r="F25" s="2" t="s">
        <v>30</v>
      </c>
    </row>
    <row r="26" spans="1:13" ht="45" x14ac:dyDescent="0.25">
      <c r="A26" s="2" t="s">
        <v>126</v>
      </c>
      <c r="B26" s="2" t="s">
        <v>281</v>
      </c>
      <c r="C26" s="2" t="s">
        <v>31</v>
      </c>
      <c r="F26" s="2" t="s">
        <v>245</v>
      </c>
    </row>
    <row r="27" spans="1:13" ht="45" x14ac:dyDescent="0.25">
      <c r="A27" s="2" t="s">
        <v>127</v>
      </c>
      <c r="B27" s="2" t="s">
        <v>282</v>
      </c>
      <c r="C27" s="2" t="s">
        <v>32</v>
      </c>
      <c r="G27" s="2" t="s">
        <v>252</v>
      </c>
      <c r="M27" s="2" t="s">
        <v>251</v>
      </c>
    </row>
    <row r="28" spans="1:13" ht="75" x14ac:dyDescent="0.25">
      <c r="A28" s="2" t="s">
        <v>128</v>
      </c>
      <c r="C28" s="2" t="s">
        <v>33</v>
      </c>
      <c r="G28" s="2" t="s">
        <v>33</v>
      </c>
    </row>
    <row r="29" spans="1:13" ht="45" x14ac:dyDescent="0.25">
      <c r="A29" s="2" t="s">
        <v>129</v>
      </c>
      <c r="B29" s="2" t="s">
        <v>283</v>
      </c>
      <c r="C29" s="2" t="s">
        <v>34</v>
      </c>
      <c r="I29" s="2" t="s">
        <v>34</v>
      </c>
    </row>
    <row r="30" spans="1:13" ht="45" x14ac:dyDescent="0.25">
      <c r="A30" s="2" t="s">
        <v>130</v>
      </c>
      <c r="C30" s="2" t="s">
        <v>35</v>
      </c>
      <c r="H30" s="2" t="s">
        <v>35</v>
      </c>
    </row>
    <row r="31" spans="1:13" ht="60" x14ac:dyDescent="0.25">
      <c r="A31" s="2" t="s">
        <v>131</v>
      </c>
      <c r="C31" s="2" t="s">
        <v>36</v>
      </c>
      <c r="F31" s="2" t="s">
        <v>36</v>
      </c>
    </row>
    <row r="32" spans="1:13" ht="60" x14ac:dyDescent="0.25">
      <c r="A32" s="2" t="s">
        <v>132</v>
      </c>
      <c r="B32" s="2" t="s">
        <v>284</v>
      </c>
      <c r="C32" s="2" t="s">
        <v>37</v>
      </c>
    </row>
    <row r="33" spans="1:12" ht="60" x14ac:dyDescent="0.25">
      <c r="A33" s="2" t="s">
        <v>133</v>
      </c>
      <c r="B33" s="2" t="s">
        <v>285</v>
      </c>
      <c r="C33" s="2" t="s">
        <v>38</v>
      </c>
    </row>
    <row r="34" spans="1:12" ht="45" x14ac:dyDescent="0.25">
      <c r="A34" s="2" t="s">
        <v>134</v>
      </c>
      <c r="B34" s="2" t="s">
        <v>286</v>
      </c>
      <c r="C34" s="2" t="s">
        <v>39</v>
      </c>
      <c r="I34" s="2" t="s">
        <v>224</v>
      </c>
    </row>
    <row r="35" spans="1:12" ht="45" x14ac:dyDescent="0.25">
      <c r="A35" s="2" t="s">
        <v>135</v>
      </c>
      <c r="B35" s="2" t="s">
        <v>287</v>
      </c>
      <c r="C35" s="2" t="s">
        <v>40</v>
      </c>
    </row>
    <row r="36" spans="1:12" ht="45" x14ac:dyDescent="0.25">
      <c r="A36" s="2" t="s">
        <v>136</v>
      </c>
      <c r="B36" s="2" t="s">
        <v>266</v>
      </c>
      <c r="C36" s="2" t="s">
        <v>41</v>
      </c>
      <c r="F36" s="2" t="s">
        <v>41</v>
      </c>
    </row>
    <row r="37" spans="1:12" ht="45" x14ac:dyDescent="0.25">
      <c r="A37" s="2" t="s">
        <v>137</v>
      </c>
      <c r="B37" s="2" t="s">
        <v>288</v>
      </c>
      <c r="C37" s="2" t="s">
        <v>42</v>
      </c>
      <c r="H37" s="2" t="s">
        <v>42</v>
      </c>
    </row>
    <row r="38" spans="1:12" ht="90" x14ac:dyDescent="0.25">
      <c r="A38" s="2" t="s">
        <v>138</v>
      </c>
      <c r="B38" s="2" t="s">
        <v>289</v>
      </c>
      <c r="C38" s="2" t="s">
        <v>43</v>
      </c>
      <c r="E38" s="2" t="s">
        <v>226</v>
      </c>
      <c r="F38" s="2" t="s">
        <v>225</v>
      </c>
      <c r="I38" s="2" t="s">
        <v>227</v>
      </c>
    </row>
    <row r="39" spans="1:12" ht="90" x14ac:dyDescent="0.25">
      <c r="A39" s="2" t="s">
        <v>139</v>
      </c>
      <c r="B39" s="2" t="s">
        <v>290</v>
      </c>
      <c r="C39" s="2" t="s">
        <v>44</v>
      </c>
      <c r="I39" s="2" t="s">
        <v>228</v>
      </c>
      <c r="K39" s="2" t="s">
        <v>229</v>
      </c>
    </row>
    <row r="40" spans="1:12" ht="90" x14ac:dyDescent="0.25">
      <c r="A40" s="2" t="s">
        <v>140</v>
      </c>
      <c r="B40" s="2" t="s">
        <v>291</v>
      </c>
      <c r="C40" s="2" t="s">
        <v>45</v>
      </c>
      <c r="H40" s="2" t="s">
        <v>232</v>
      </c>
      <c r="I40" s="2" t="s">
        <v>233</v>
      </c>
    </row>
    <row r="41" spans="1:12" ht="45" x14ac:dyDescent="0.25">
      <c r="A41" s="2" t="s">
        <v>141</v>
      </c>
      <c r="C41" s="2" t="s">
        <v>46</v>
      </c>
      <c r="F41" s="2" t="s">
        <v>46</v>
      </c>
    </row>
    <row r="42" spans="1:12" ht="45" x14ac:dyDescent="0.25">
      <c r="A42" s="2" t="s">
        <v>142</v>
      </c>
      <c r="B42" s="2" t="s">
        <v>292</v>
      </c>
      <c r="C42" s="2" t="s">
        <v>47</v>
      </c>
      <c r="F42" s="2" t="s">
        <v>47</v>
      </c>
    </row>
    <row r="43" spans="1:12" ht="60" x14ac:dyDescent="0.25">
      <c r="A43" s="2" t="s">
        <v>143</v>
      </c>
      <c r="C43" s="2" t="s">
        <v>48</v>
      </c>
      <c r="H43" s="2" t="s">
        <v>48</v>
      </c>
    </row>
    <row r="44" spans="1:12" ht="120" x14ac:dyDescent="0.25">
      <c r="A44" s="2" t="s">
        <v>144</v>
      </c>
      <c r="B44" s="2" t="s">
        <v>293</v>
      </c>
      <c r="C44" s="2" t="s">
        <v>49</v>
      </c>
      <c r="H44" s="2" t="s">
        <v>234</v>
      </c>
      <c r="I44" s="2" t="s">
        <v>235</v>
      </c>
    </row>
    <row r="45" spans="1:12" ht="45" x14ac:dyDescent="0.25">
      <c r="A45" s="2" t="s">
        <v>145</v>
      </c>
      <c r="B45" s="2" t="s">
        <v>294</v>
      </c>
      <c r="C45" s="2" t="s">
        <v>50</v>
      </c>
    </row>
    <row r="46" spans="1:12" ht="45" x14ac:dyDescent="0.25">
      <c r="A46" s="2" t="s">
        <v>146</v>
      </c>
      <c r="B46" s="2" t="s">
        <v>295</v>
      </c>
      <c r="C46" s="2" t="s">
        <v>51</v>
      </c>
      <c r="L46" s="2" t="s">
        <v>51</v>
      </c>
    </row>
    <row r="47" spans="1:12" ht="45" x14ac:dyDescent="0.25">
      <c r="A47" s="2" t="s">
        <v>147</v>
      </c>
      <c r="B47" s="2" t="s">
        <v>266</v>
      </c>
    </row>
    <row r="48" spans="1:12" ht="45" x14ac:dyDescent="0.25">
      <c r="A48" s="2" t="s">
        <v>148</v>
      </c>
      <c r="B48" s="2" t="s">
        <v>296</v>
      </c>
      <c r="C48" s="2" t="s">
        <v>52</v>
      </c>
      <c r="G48" s="2" t="s">
        <v>238</v>
      </c>
      <c r="H48" s="2" t="s">
        <v>236</v>
      </c>
      <c r="J48" s="2" t="s">
        <v>237</v>
      </c>
    </row>
    <row r="49" spans="1:10" ht="75" x14ac:dyDescent="0.25">
      <c r="A49" s="2" t="s">
        <v>149</v>
      </c>
      <c r="B49" s="2" t="s">
        <v>297</v>
      </c>
      <c r="C49" s="2" t="s">
        <v>53</v>
      </c>
      <c r="J49" s="2" t="s">
        <v>53</v>
      </c>
    </row>
    <row r="50" spans="1:10" ht="45" x14ac:dyDescent="0.25">
      <c r="A50" s="2" t="s">
        <v>150</v>
      </c>
      <c r="B50" s="2" t="s">
        <v>276</v>
      </c>
      <c r="C50" s="2" t="s">
        <v>54</v>
      </c>
      <c r="F50" s="2" t="s">
        <v>54</v>
      </c>
    </row>
    <row r="51" spans="1:10" ht="75" x14ac:dyDescent="0.25">
      <c r="A51" s="2" t="s">
        <v>151</v>
      </c>
      <c r="B51" s="2" t="s">
        <v>298</v>
      </c>
      <c r="C51" s="2" t="s">
        <v>55</v>
      </c>
      <c r="F51" s="2" t="s">
        <v>240</v>
      </c>
    </row>
    <row r="52" spans="1:10" ht="45" x14ac:dyDescent="0.25">
      <c r="A52" s="2" t="s">
        <v>152</v>
      </c>
      <c r="B52" s="2" t="s">
        <v>299</v>
      </c>
      <c r="C52" s="2" t="s">
        <v>56</v>
      </c>
      <c r="F52" s="2" t="s">
        <v>56</v>
      </c>
    </row>
    <row r="53" spans="1:10" ht="45" x14ac:dyDescent="0.25">
      <c r="A53" s="2" t="s">
        <v>153</v>
      </c>
      <c r="B53" s="2" t="s">
        <v>300</v>
      </c>
    </row>
    <row r="54" spans="1:10" ht="45" x14ac:dyDescent="0.25">
      <c r="A54" s="2" t="s">
        <v>154</v>
      </c>
      <c r="B54" s="2" t="s">
        <v>301</v>
      </c>
      <c r="C54" s="2" t="s">
        <v>57</v>
      </c>
      <c r="F54" s="2" t="s">
        <v>57</v>
      </c>
    </row>
    <row r="55" spans="1:10" ht="60" x14ac:dyDescent="0.25">
      <c r="A55" s="2" t="s">
        <v>155</v>
      </c>
      <c r="B55" s="2" t="s">
        <v>302</v>
      </c>
      <c r="C55" s="2" t="s">
        <v>58</v>
      </c>
      <c r="I55" s="2" t="s">
        <v>58</v>
      </c>
    </row>
    <row r="56" spans="1:10" ht="45" x14ac:dyDescent="0.25">
      <c r="A56" s="2" t="s">
        <v>156</v>
      </c>
      <c r="B56" s="2" t="s">
        <v>303</v>
      </c>
      <c r="C56" s="2" t="s">
        <v>59</v>
      </c>
      <c r="F56" s="2" t="s">
        <v>59</v>
      </c>
    </row>
    <row r="57" spans="1:10" ht="45" x14ac:dyDescent="0.25">
      <c r="A57" s="2" t="s">
        <v>157</v>
      </c>
      <c r="B57" s="2" t="s">
        <v>304</v>
      </c>
      <c r="C57" s="2" t="s">
        <v>60</v>
      </c>
      <c r="I57" s="2" t="s">
        <v>60</v>
      </c>
    </row>
    <row r="58" spans="1:10" ht="60" x14ac:dyDescent="0.25">
      <c r="A58" s="2" t="s">
        <v>158</v>
      </c>
      <c r="B58" s="2" t="s">
        <v>305</v>
      </c>
      <c r="C58" s="2" t="s">
        <v>61</v>
      </c>
      <c r="F58" s="2" t="s">
        <v>61</v>
      </c>
    </row>
    <row r="59" spans="1:10" ht="45" x14ac:dyDescent="0.25">
      <c r="A59" s="2" t="s">
        <v>159</v>
      </c>
      <c r="C59" s="2" t="s">
        <v>62</v>
      </c>
      <c r="H59" s="2" t="s">
        <v>62</v>
      </c>
    </row>
    <row r="60" spans="1:10" ht="45" x14ac:dyDescent="0.25">
      <c r="A60" s="2" t="s">
        <v>160</v>
      </c>
      <c r="B60" s="2" t="s">
        <v>306</v>
      </c>
    </row>
    <row r="61" spans="1:10" ht="45" x14ac:dyDescent="0.25">
      <c r="A61" s="2" t="s">
        <v>161</v>
      </c>
      <c r="B61" s="2" t="s">
        <v>307</v>
      </c>
    </row>
    <row r="62" spans="1:10" ht="45" x14ac:dyDescent="0.25">
      <c r="A62" s="2" t="s">
        <v>162</v>
      </c>
      <c r="B62" s="2" t="s">
        <v>308</v>
      </c>
      <c r="C62" s="2" t="s">
        <v>63</v>
      </c>
      <c r="H62" s="2" t="s">
        <v>63</v>
      </c>
    </row>
    <row r="63" spans="1:10" ht="45" x14ac:dyDescent="0.25">
      <c r="A63" s="2" t="s">
        <v>163</v>
      </c>
      <c r="B63" s="2" t="s">
        <v>309</v>
      </c>
      <c r="C63" s="2" t="s">
        <v>64</v>
      </c>
      <c r="F63" s="2" t="s">
        <v>64</v>
      </c>
    </row>
    <row r="64" spans="1:10" ht="45" x14ac:dyDescent="0.25">
      <c r="A64" s="2" t="s">
        <v>164</v>
      </c>
      <c r="B64" s="2" t="s">
        <v>310</v>
      </c>
    </row>
    <row r="65" spans="1:13" ht="60" x14ac:dyDescent="0.25">
      <c r="A65" s="2" t="s">
        <v>165</v>
      </c>
      <c r="B65" s="2" t="s">
        <v>311</v>
      </c>
    </row>
    <row r="66" spans="1:13" ht="45" x14ac:dyDescent="0.25">
      <c r="A66" s="2" t="s">
        <v>166</v>
      </c>
      <c r="B66" s="2" t="s">
        <v>312</v>
      </c>
      <c r="C66" s="2" t="s">
        <v>65</v>
      </c>
      <c r="I66" s="2" t="s">
        <v>65</v>
      </c>
    </row>
    <row r="67" spans="1:13" ht="45" x14ac:dyDescent="0.25">
      <c r="A67" s="2" t="s">
        <v>167</v>
      </c>
      <c r="B67" s="2" t="s">
        <v>313</v>
      </c>
      <c r="C67" s="2" t="s">
        <v>66</v>
      </c>
      <c r="H67" s="2" t="s">
        <v>66</v>
      </c>
    </row>
    <row r="68" spans="1:13" ht="45" x14ac:dyDescent="0.25">
      <c r="A68" s="2" t="s">
        <v>168</v>
      </c>
      <c r="B68" s="2" t="s">
        <v>314</v>
      </c>
      <c r="C68" s="2" t="s">
        <v>67</v>
      </c>
      <c r="F68" s="2" t="s">
        <v>67</v>
      </c>
    </row>
    <row r="69" spans="1:13" ht="90" x14ac:dyDescent="0.25">
      <c r="A69" s="2" t="s">
        <v>169</v>
      </c>
      <c r="B69" s="2" t="s">
        <v>315</v>
      </c>
      <c r="C69" s="2" t="s">
        <v>68</v>
      </c>
      <c r="H69" s="2" t="s">
        <v>68</v>
      </c>
    </row>
    <row r="70" spans="1:13" ht="45" x14ac:dyDescent="0.25">
      <c r="A70" s="2" t="s">
        <v>170</v>
      </c>
      <c r="B70" s="2" t="s">
        <v>316</v>
      </c>
      <c r="C70" s="2" t="s">
        <v>69</v>
      </c>
      <c r="F70" s="2" t="s">
        <v>243</v>
      </c>
    </row>
    <row r="71" spans="1:13" ht="45" x14ac:dyDescent="0.25">
      <c r="A71" s="2" t="s">
        <v>171</v>
      </c>
      <c r="B71" s="2" t="s">
        <v>317</v>
      </c>
    </row>
    <row r="72" spans="1:13" ht="45" x14ac:dyDescent="0.25">
      <c r="A72" s="2" t="s">
        <v>172</v>
      </c>
      <c r="B72" s="2" t="s">
        <v>276</v>
      </c>
      <c r="C72" s="2" t="s">
        <v>70</v>
      </c>
      <c r="D72" s="2" t="s">
        <v>244</v>
      </c>
    </row>
    <row r="73" spans="1:13" ht="45" x14ac:dyDescent="0.25">
      <c r="A73" s="2" t="s">
        <v>173</v>
      </c>
      <c r="B73" s="2" t="s">
        <v>318</v>
      </c>
      <c r="C73" s="2" t="s">
        <v>71</v>
      </c>
      <c r="H73" s="2" t="s">
        <v>248</v>
      </c>
      <c r="M73" s="2" t="s">
        <v>247</v>
      </c>
    </row>
    <row r="74" spans="1:13" ht="45" x14ac:dyDescent="0.25">
      <c r="A74" s="2" t="s">
        <v>174</v>
      </c>
      <c r="B74" s="2" t="s">
        <v>319</v>
      </c>
      <c r="C74" s="2" t="s">
        <v>72</v>
      </c>
      <c r="F74" s="2" t="s">
        <v>72</v>
      </c>
    </row>
    <row r="75" spans="1:13" ht="45" x14ac:dyDescent="0.25">
      <c r="A75" s="2" t="s">
        <v>175</v>
      </c>
      <c r="B75" s="2" t="s">
        <v>320</v>
      </c>
      <c r="C75" s="2" t="s">
        <v>73</v>
      </c>
      <c r="F75" s="2" t="s">
        <v>73</v>
      </c>
    </row>
    <row r="76" spans="1:13" ht="45" x14ac:dyDescent="0.25">
      <c r="A76" s="2" t="s">
        <v>176</v>
      </c>
      <c r="B76" s="2" t="s">
        <v>316</v>
      </c>
      <c r="C76" s="2" t="s">
        <v>74</v>
      </c>
      <c r="H76" s="2" t="s">
        <v>253</v>
      </c>
      <c r="I76" s="2" t="s">
        <v>254</v>
      </c>
    </row>
    <row r="77" spans="1:13" ht="45" x14ac:dyDescent="0.25">
      <c r="A77" s="2" t="s">
        <v>177</v>
      </c>
      <c r="B77" s="2" t="s">
        <v>321</v>
      </c>
    </row>
    <row r="78" spans="1:13" ht="45" x14ac:dyDescent="0.25">
      <c r="A78" s="2" t="s">
        <v>178</v>
      </c>
      <c r="B78" s="2" t="s">
        <v>322</v>
      </c>
      <c r="C78" s="2" t="s">
        <v>75</v>
      </c>
      <c r="I78" s="2" t="s">
        <v>75</v>
      </c>
    </row>
    <row r="79" spans="1:13" ht="45" x14ac:dyDescent="0.25">
      <c r="A79" s="2" t="s">
        <v>179</v>
      </c>
      <c r="B79" s="2" t="s">
        <v>323</v>
      </c>
      <c r="C79" s="2" t="s">
        <v>76</v>
      </c>
      <c r="I79" s="2" t="s">
        <v>76</v>
      </c>
    </row>
    <row r="80" spans="1:13" ht="45" x14ac:dyDescent="0.25">
      <c r="A80" s="2" t="s">
        <v>180</v>
      </c>
      <c r="B80" s="2" t="s">
        <v>324</v>
      </c>
      <c r="C80" s="2" t="s">
        <v>77</v>
      </c>
      <c r="H80" s="2" t="s">
        <v>77</v>
      </c>
    </row>
    <row r="81" spans="1:13" ht="45" x14ac:dyDescent="0.25">
      <c r="A81" s="2" t="s">
        <v>181</v>
      </c>
      <c r="B81" s="2" t="s">
        <v>276</v>
      </c>
      <c r="C81" s="2" t="s">
        <v>78</v>
      </c>
      <c r="M81" s="2" t="s">
        <v>78</v>
      </c>
    </row>
    <row r="82" spans="1:13" ht="45" x14ac:dyDescent="0.25">
      <c r="A82" s="2" t="s">
        <v>182</v>
      </c>
      <c r="B82" s="2" t="s">
        <v>325</v>
      </c>
      <c r="C82" s="2" t="s">
        <v>79</v>
      </c>
      <c r="F82" s="2" t="s">
        <v>255</v>
      </c>
      <c r="H82" s="2" t="s">
        <v>256</v>
      </c>
    </row>
    <row r="83" spans="1:13" ht="45" x14ac:dyDescent="0.25">
      <c r="A83" s="2" t="s">
        <v>183</v>
      </c>
      <c r="B83" s="2" t="s">
        <v>326</v>
      </c>
      <c r="C83" s="2" t="s">
        <v>80</v>
      </c>
      <c r="H83" s="2" t="s">
        <v>80</v>
      </c>
    </row>
    <row r="84" spans="1:13" ht="45" x14ac:dyDescent="0.25">
      <c r="A84" s="2" t="s">
        <v>184</v>
      </c>
      <c r="B84" s="2" t="s">
        <v>316</v>
      </c>
    </row>
    <row r="85" spans="1:13" ht="210" x14ac:dyDescent="0.25">
      <c r="A85" s="2" t="s">
        <v>185</v>
      </c>
      <c r="B85" s="2" t="s">
        <v>327</v>
      </c>
      <c r="C85" s="2" t="s">
        <v>81</v>
      </c>
      <c r="G85" s="2" t="s">
        <v>258</v>
      </c>
      <c r="H85" s="2" t="s">
        <v>257</v>
      </c>
    </row>
    <row r="86" spans="1:13" ht="45" x14ac:dyDescent="0.25">
      <c r="A86" s="2" t="s">
        <v>186</v>
      </c>
      <c r="B86" s="2" t="s">
        <v>328</v>
      </c>
      <c r="C86" s="2" t="s">
        <v>82</v>
      </c>
    </row>
    <row r="87" spans="1:13" ht="45" x14ac:dyDescent="0.25">
      <c r="A87" s="2" t="s">
        <v>187</v>
      </c>
      <c r="B87" s="2" t="s">
        <v>329</v>
      </c>
      <c r="C87" s="2" t="s">
        <v>83</v>
      </c>
      <c r="I87" s="2" t="s">
        <v>83</v>
      </c>
    </row>
    <row r="88" spans="1:13" ht="45" x14ac:dyDescent="0.25">
      <c r="A88" s="2" t="s">
        <v>188</v>
      </c>
      <c r="B88" s="2" t="s">
        <v>330</v>
      </c>
      <c r="C88" s="2" t="s">
        <v>84</v>
      </c>
      <c r="F88" s="2" t="s">
        <v>84</v>
      </c>
    </row>
    <row r="89" spans="1:13" ht="45" x14ac:dyDescent="0.25">
      <c r="A89" s="2" t="s">
        <v>189</v>
      </c>
      <c r="B89" s="2" t="s">
        <v>331</v>
      </c>
      <c r="C89" s="2" t="s">
        <v>85</v>
      </c>
      <c r="G89" s="2" t="s">
        <v>85</v>
      </c>
    </row>
    <row r="90" spans="1:13" ht="45" x14ac:dyDescent="0.25">
      <c r="A90" s="2" t="s">
        <v>190</v>
      </c>
      <c r="B90" s="2" t="s">
        <v>332</v>
      </c>
      <c r="C90" s="2" t="s">
        <v>86</v>
      </c>
      <c r="F90" s="2" t="s">
        <v>86</v>
      </c>
    </row>
    <row r="91" spans="1:13" ht="60" x14ac:dyDescent="0.25">
      <c r="A91" s="2" t="s">
        <v>191</v>
      </c>
      <c r="B91" s="2" t="s">
        <v>333</v>
      </c>
      <c r="C91" s="2" t="s">
        <v>87</v>
      </c>
      <c r="H91" s="2" t="s">
        <v>87</v>
      </c>
    </row>
    <row r="92" spans="1:13" ht="105" x14ac:dyDescent="0.25">
      <c r="A92" s="2" t="s">
        <v>192</v>
      </c>
      <c r="B92" s="2" t="s">
        <v>307</v>
      </c>
      <c r="C92" s="2" t="s">
        <v>88</v>
      </c>
      <c r="F92" s="2" t="s">
        <v>88</v>
      </c>
    </row>
    <row r="93" spans="1:13" ht="60" x14ac:dyDescent="0.25">
      <c r="A93" s="2" t="s">
        <v>193</v>
      </c>
      <c r="B93" s="2" t="s">
        <v>303</v>
      </c>
      <c r="C93" s="2" t="s">
        <v>89</v>
      </c>
      <c r="H93" s="2" t="s">
        <v>259</v>
      </c>
      <c r="I93" s="2" t="s">
        <v>260</v>
      </c>
    </row>
    <row r="94" spans="1:13" ht="45" x14ac:dyDescent="0.25">
      <c r="A94" s="2" t="s">
        <v>194</v>
      </c>
      <c r="C94" s="2" t="s">
        <v>90</v>
      </c>
      <c r="I94" s="2" t="s">
        <v>90</v>
      </c>
    </row>
    <row r="95" spans="1:13" ht="135" x14ac:dyDescent="0.25">
      <c r="A95" s="2" t="s">
        <v>195</v>
      </c>
      <c r="B95" s="2" t="s">
        <v>334</v>
      </c>
      <c r="C95" s="2" t="s">
        <v>91</v>
      </c>
      <c r="F95" s="2" t="s">
        <v>91</v>
      </c>
    </row>
    <row r="96" spans="1:13" ht="75" x14ac:dyDescent="0.25">
      <c r="A96" s="2" t="s">
        <v>196</v>
      </c>
      <c r="B96" s="2" t="s">
        <v>335</v>
      </c>
      <c r="C96" s="2" t="s">
        <v>92</v>
      </c>
      <c r="H96" s="2" t="s">
        <v>92</v>
      </c>
    </row>
    <row r="97" spans="1:12" ht="75" x14ac:dyDescent="0.25">
      <c r="A97" s="2" t="s">
        <v>197</v>
      </c>
      <c r="B97" s="2" t="s">
        <v>336</v>
      </c>
      <c r="C97" s="2" t="s">
        <v>93</v>
      </c>
      <c r="F97" s="2" t="s">
        <v>262</v>
      </c>
      <c r="I97" s="2" t="s">
        <v>261</v>
      </c>
    </row>
    <row r="98" spans="1:12" ht="45" x14ac:dyDescent="0.25">
      <c r="A98" s="2" t="s">
        <v>198</v>
      </c>
      <c r="C98" s="2" t="s">
        <v>94</v>
      </c>
      <c r="H98" s="2" t="s">
        <v>94</v>
      </c>
    </row>
    <row r="99" spans="1:12" ht="45" x14ac:dyDescent="0.25">
      <c r="A99" s="2" t="s">
        <v>199</v>
      </c>
      <c r="B99" s="2" t="s">
        <v>337</v>
      </c>
      <c r="C99" s="2" t="s">
        <v>95</v>
      </c>
      <c r="H99" s="2" t="s">
        <v>95</v>
      </c>
    </row>
    <row r="100" spans="1:12" ht="45" x14ac:dyDescent="0.25">
      <c r="A100" s="2" t="s">
        <v>200</v>
      </c>
      <c r="B100" s="2" t="s">
        <v>324</v>
      </c>
    </row>
    <row r="101" spans="1:12" ht="45" x14ac:dyDescent="0.25">
      <c r="A101" s="2" t="s">
        <v>201</v>
      </c>
      <c r="B101" s="2" t="s">
        <v>304</v>
      </c>
      <c r="C101" s="2" t="s">
        <v>96</v>
      </c>
      <c r="F101" s="2" t="s">
        <v>263</v>
      </c>
      <c r="H101" s="2" t="s">
        <v>264</v>
      </c>
    </row>
    <row r="102" spans="1:12" ht="45" x14ac:dyDescent="0.25">
      <c r="A102" s="2" t="s">
        <v>202</v>
      </c>
      <c r="C102" s="2" t="s">
        <v>97</v>
      </c>
      <c r="F102" s="2" t="s">
        <v>97</v>
      </c>
    </row>
    <row r="103" spans="1:12" ht="45" x14ac:dyDescent="0.25">
      <c r="A103" s="2" t="s">
        <v>203</v>
      </c>
    </row>
    <row r="104" spans="1:12" ht="45" x14ac:dyDescent="0.25">
      <c r="A104" s="2" t="s">
        <v>204</v>
      </c>
      <c r="B104" s="2" t="s">
        <v>338</v>
      </c>
      <c r="C104" s="2" t="s">
        <v>98</v>
      </c>
      <c r="I104" s="2" t="s">
        <v>98</v>
      </c>
    </row>
    <row r="105" spans="1:12" ht="90" x14ac:dyDescent="0.25">
      <c r="A105" s="2" t="s">
        <v>205</v>
      </c>
      <c r="B105" s="2" t="s">
        <v>291</v>
      </c>
      <c r="C105" s="2" t="s">
        <v>99</v>
      </c>
      <c r="F105" s="2" t="s">
        <v>99</v>
      </c>
    </row>
    <row r="106" spans="1:12" ht="45" x14ac:dyDescent="0.25">
      <c r="A106" s="2" t="s">
        <v>206</v>
      </c>
      <c r="B106" s="2" t="s">
        <v>339</v>
      </c>
      <c r="C106" s="2" t="s">
        <v>100</v>
      </c>
      <c r="G106" s="2" t="s">
        <v>100</v>
      </c>
    </row>
    <row r="108" spans="1:12" ht="60" customHeight="1" x14ac:dyDescent="0.25">
      <c r="A108" s="28" t="s">
        <v>342</v>
      </c>
      <c r="B108" s="28"/>
    </row>
    <row r="109" spans="1:12" ht="105" x14ac:dyDescent="0.25">
      <c r="F109" s="2" t="s">
        <v>341</v>
      </c>
    </row>
    <row r="110" spans="1:12" ht="171" customHeight="1" x14ac:dyDescent="0.25">
      <c r="E110" s="2" t="s">
        <v>344</v>
      </c>
    </row>
    <row r="111" spans="1:12" ht="33" customHeight="1" x14ac:dyDescent="0.25">
      <c r="L111" s="2" t="s">
        <v>3</v>
      </c>
    </row>
    <row r="112" spans="1:12" ht="179.25" customHeight="1" x14ac:dyDescent="0.25">
      <c r="L112" s="2" t="s">
        <v>343</v>
      </c>
    </row>
    <row r="113" spans="6:14" ht="133.5" customHeight="1" x14ac:dyDescent="0.25">
      <c r="H113" s="2" t="s">
        <v>345</v>
      </c>
    </row>
    <row r="114" spans="6:14" ht="75" x14ac:dyDescent="0.25">
      <c r="H114" s="2" t="s">
        <v>7</v>
      </c>
    </row>
    <row r="115" spans="6:14" ht="60" x14ac:dyDescent="0.25">
      <c r="L115" s="2" t="s">
        <v>2</v>
      </c>
    </row>
    <row r="116" spans="6:14" ht="90" customHeight="1" x14ac:dyDescent="0.25">
      <c r="F116" s="2" t="s">
        <v>10</v>
      </c>
    </row>
    <row r="117" spans="6:14" ht="75" x14ac:dyDescent="0.25">
      <c r="H117" s="2" t="s">
        <v>8</v>
      </c>
    </row>
    <row r="118" spans="6:14" ht="120" x14ac:dyDescent="0.25">
      <c r="I118" s="2" t="s">
        <v>1</v>
      </c>
    </row>
    <row r="119" spans="6:14" ht="172.5" customHeight="1" x14ac:dyDescent="0.25">
      <c r="H119" s="2" t="s">
        <v>346</v>
      </c>
    </row>
    <row r="120" spans="6:14" ht="121.5" customHeight="1" x14ac:dyDescent="0.25">
      <c r="L120" s="2" t="s">
        <v>347</v>
      </c>
    </row>
    <row r="121" spans="6:14" ht="255" x14ac:dyDescent="0.25">
      <c r="M121" s="2" t="s">
        <v>348</v>
      </c>
    </row>
    <row r="122" spans="6:14" ht="242.25" customHeight="1" x14ac:dyDescent="0.25">
      <c r="H122" s="2" t="s">
        <v>5</v>
      </c>
    </row>
    <row r="123" spans="6:14" ht="197.25" customHeight="1" x14ac:dyDescent="0.25">
      <c r="H123" s="2" t="s">
        <v>349</v>
      </c>
    </row>
    <row r="124" spans="6:14" ht="107.25" customHeight="1" x14ac:dyDescent="0.25">
      <c r="J124" s="2" t="s">
        <v>11</v>
      </c>
    </row>
    <row r="125" spans="6:14" ht="159" customHeight="1" x14ac:dyDescent="0.25">
      <c r="N125" s="2" t="s">
        <v>350</v>
      </c>
    </row>
    <row r="126" spans="6:14" ht="105.75" customHeight="1" x14ac:dyDescent="0.25">
      <c r="L126" s="2" t="s">
        <v>4</v>
      </c>
    </row>
    <row r="127" spans="6:14" ht="122.25" customHeight="1" x14ac:dyDescent="0.25">
      <c r="F127" s="2" t="s">
        <v>6</v>
      </c>
    </row>
    <row r="128" spans="6:14" ht="165.75" customHeight="1" x14ac:dyDescent="0.25">
      <c r="L128" s="2" t="s">
        <v>9</v>
      </c>
    </row>
  </sheetData>
  <mergeCells count="1">
    <mergeCell ref="A108:B108"/>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5BD1-E0BA-408C-A02E-FB9754E9DF4E}">
  <dimension ref="A1:AX135"/>
  <sheetViews>
    <sheetView topLeftCell="A130" zoomScale="95" zoomScaleNormal="95" workbookViewId="0">
      <selection activeCell="E28" sqref="E28"/>
    </sheetView>
  </sheetViews>
  <sheetFormatPr defaultRowHeight="15" x14ac:dyDescent="0.25"/>
  <cols>
    <col min="1" max="1" width="26.28515625" customWidth="1"/>
    <col min="2" max="2" width="46" style="2" customWidth="1"/>
    <col min="3" max="3" width="36.7109375" style="2" customWidth="1"/>
    <col min="4" max="4" width="2.42578125" style="2" customWidth="1"/>
    <col min="5" max="5" width="36.7109375" style="2" customWidth="1"/>
    <col min="6" max="6" width="2.140625" style="2" customWidth="1"/>
    <col min="7" max="7" width="36.42578125" style="2" customWidth="1"/>
    <col min="8" max="8" width="3.140625" style="2" customWidth="1"/>
    <col min="9" max="9" width="36.7109375" style="2" customWidth="1"/>
    <col min="10" max="10" width="1.85546875" style="2" customWidth="1"/>
    <col min="11" max="11" width="36.7109375" style="2" customWidth="1"/>
    <col min="12" max="12" width="3.28515625" style="2" customWidth="1"/>
    <col min="13" max="13" width="36.5703125" style="2" customWidth="1"/>
    <col min="14" max="14" width="4.28515625" style="2" customWidth="1"/>
    <col min="15" max="15" width="1.85546875" style="2" customWidth="1"/>
    <col min="16" max="16" width="36.5703125" style="2" customWidth="1"/>
    <col min="17" max="17" width="2.85546875" style="2" customWidth="1"/>
    <col min="18" max="18" width="36.5703125" style="2" customWidth="1"/>
    <col min="19" max="19" width="2.5703125" style="2" customWidth="1"/>
    <col min="20" max="20" width="36.7109375" style="2" customWidth="1"/>
    <col min="21" max="21" width="3.140625" style="2" customWidth="1"/>
    <col min="22" max="22" width="36.28515625" style="2" customWidth="1"/>
    <col min="23" max="23" width="2.42578125" style="2" customWidth="1"/>
    <col min="24" max="24" width="32.7109375" style="2" customWidth="1"/>
    <col min="25" max="25" width="2" customWidth="1"/>
    <col min="40" max="46" width="15.7109375" customWidth="1"/>
    <col min="47" max="47" width="12" customWidth="1"/>
    <col min="48" max="48" width="23.42578125" customWidth="1"/>
    <col min="49" max="51" width="15.7109375" customWidth="1"/>
  </cols>
  <sheetData>
    <row r="1" spans="1:24" ht="45" x14ac:dyDescent="0.25">
      <c r="A1" t="s">
        <v>101</v>
      </c>
      <c r="B1" s="2" t="s">
        <v>624</v>
      </c>
      <c r="C1" s="7" t="s">
        <v>218</v>
      </c>
      <c r="D1" s="7"/>
      <c r="E1" s="7" t="s">
        <v>219</v>
      </c>
      <c r="F1" s="7"/>
      <c r="G1" s="7" t="s">
        <v>220</v>
      </c>
      <c r="H1" s="7"/>
      <c r="I1" s="7" t="s">
        <v>221</v>
      </c>
      <c r="J1" s="7"/>
      <c r="K1" s="7" t="s">
        <v>222</v>
      </c>
      <c r="L1" s="7"/>
      <c r="M1" s="7" t="s">
        <v>223</v>
      </c>
      <c r="N1" s="7"/>
      <c r="O1" s="7"/>
      <c r="P1" s="7" t="s">
        <v>360</v>
      </c>
      <c r="Q1" s="7"/>
      <c r="R1" s="7" t="s">
        <v>356</v>
      </c>
      <c r="S1" s="7"/>
      <c r="T1" s="7" t="s">
        <v>357</v>
      </c>
      <c r="U1" s="7"/>
      <c r="V1" s="7" t="s">
        <v>358</v>
      </c>
      <c r="W1" s="7"/>
      <c r="X1" s="7" t="s">
        <v>359</v>
      </c>
    </row>
    <row r="2" spans="1:24" ht="105" x14ac:dyDescent="0.25">
      <c r="A2" t="s">
        <v>102</v>
      </c>
      <c r="B2" s="2" t="s">
        <v>12</v>
      </c>
      <c r="C2" s="2" t="s">
        <v>208</v>
      </c>
      <c r="D2" s="2">
        <v>1</v>
      </c>
      <c r="G2" s="2" t="s">
        <v>209</v>
      </c>
      <c r="H2" s="2">
        <v>1</v>
      </c>
      <c r="I2" s="2" t="s">
        <v>210</v>
      </c>
      <c r="J2" s="2">
        <v>1</v>
      </c>
    </row>
    <row r="3" spans="1:24" ht="30" x14ac:dyDescent="0.25">
      <c r="A3" t="s">
        <v>103</v>
      </c>
      <c r="B3" s="2" t="s">
        <v>13</v>
      </c>
      <c r="K3" s="2" t="s">
        <v>217</v>
      </c>
      <c r="L3" s="2">
        <v>1</v>
      </c>
      <c r="M3" s="2" t="s">
        <v>250</v>
      </c>
      <c r="N3" s="2">
        <v>1</v>
      </c>
      <c r="V3" s="2" t="s">
        <v>249</v>
      </c>
      <c r="W3" s="2">
        <v>1</v>
      </c>
    </row>
    <row r="4" spans="1:24" ht="30" x14ac:dyDescent="0.25">
      <c r="A4" t="s">
        <v>104</v>
      </c>
      <c r="B4" s="2" t="s">
        <v>14</v>
      </c>
      <c r="M4" s="2" t="s">
        <v>14</v>
      </c>
      <c r="N4" s="2">
        <v>1</v>
      </c>
    </row>
    <row r="5" spans="1:24" ht="60" x14ac:dyDescent="0.25">
      <c r="A5" t="s">
        <v>105</v>
      </c>
      <c r="B5" s="2" t="s">
        <v>15</v>
      </c>
      <c r="K5" s="2" t="s">
        <v>211</v>
      </c>
      <c r="L5" s="2">
        <v>1</v>
      </c>
      <c r="M5" s="2" t="s">
        <v>212</v>
      </c>
      <c r="N5" s="2">
        <v>1</v>
      </c>
    </row>
    <row r="6" spans="1:24" x14ac:dyDescent="0.25">
      <c r="A6" t="s">
        <v>106</v>
      </c>
      <c r="B6" s="2" t="s">
        <v>16</v>
      </c>
      <c r="I6" s="2" t="s">
        <v>16</v>
      </c>
      <c r="J6" s="2">
        <v>1</v>
      </c>
    </row>
    <row r="7" spans="1:24" x14ac:dyDescent="0.25">
      <c r="A7" t="s">
        <v>107</v>
      </c>
      <c r="B7" s="2" t="s">
        <v>17</v>
      </c>
      <c r="K7" s="2" t="s">
        <v>17</v>
      </c>
      <c r="L7" s="2">
        <v>1</v>
      </c>
    </row>
    <row r="8" spans="1:24" x14ac:dyDescent="0.25">
      <c r="A8" t="s">
        <v>108</v>
      </c>
    </row>
    <row r="9" spans="1:24" x14ac:dyDescent="0.25">
      <c r="A9" t="s">
        <v>109</v>
      </c>
    </row>
    <row r="10" spans="1:24" ht="105" x14ac:dyDescent="0.25">
      <c r="A10" t="s">
        <v>110</v>
      </c>
      <c r="B10" s="2" t="s">
        <v>18</v>
      </c>
      <c r="E10" s="2" t="s">
        <v>214</v>
      </c>
      <c r="F10" s="2">
        <v>1</v>
      </c>
      <c r="I10" s="2" t="s">
        <v>213</v>
      </c>
      <c r="J10" s="2">
        <v>1</v>
      </c>
    </row>
    <row r="11" spans="1:24" ht="90" x14ac:dyDescent="0.25">
      <c r="A11" t="s">
        <v>111</v>
      </c>
      <c r="B11" s="2" t="s">
        <v>19</v>
      </c>
      <c r="G11" s="2" t="s">
        <v>19</v>
      </c>
      <c r="H11" s="2">
        <v>1</v>
      </c>
    </row>
    <row r="12" spans="1:24" x14ac:dyDescent="0.25">
      <c r="A12" t="s">
        <v>112</v>
      </c>
      <c r="B12" s="2" t="s">
        <v>20</v>
      </c>
      <c r="C12" s="2" t="s">
        <v>215</v>
      </c>
      <c r="D12" s="2">
        <v>1</v>
      </c>
      <c r="G12" s="2" t="s">
        <v>216</v>
      </c>
      <c r="H12" s="2">
        <v>1</v>
      </c>
    </row>
    <row r="13" spans="1:24" x14ac:dyDescent="0.25">
      <c r="A13" t="s">
        <v>113</v>
      </c>
      <c r="B13" s="2" t="s">
        <v>21</v>
      </c>
      <c r="G13" s="2" t="s">
        <v>21</v>
      </c>
      <c r="H13" s="2">
        <v>1</v>
      </c>
    </row>
    <row r="14" spans="1:24" x14ac:dyDescent="0.25">
      <c r="A14" t="s">
        <v>114</v>
      </c>
    </row>
    <row r="15" spans="1:24" x14ac:dyDescent="0.25">
      <c r="A15" t="s">
        <v>115</v>
      </c>
      <c r="B15" s="2" t="s">
        <v>22</v>
      </c>
      <c r="G15" s="2" t="s">
        <v>22</v>
      </c>
      <c r="H15" s="2">
        <v>1</v>
      </c>
    </row>
    <row r="16" spans="1:24" ht="30" x14ac:dyDescent="0.25">
      <c r="A16" t="s">
        <v>116</v>
      </c>
      <c r="B16" s="2" t="s">
        <v>23</v>
      </c>
      <c r="G16" s="2" t="s">
        <v>23</v>
      </c>
      <c r="H16" s="2">
        <v>1</v>
      </c>
    </row>
    <row r="17" spans="1:23" ht="75" x14ac:dyDescent="0.25">
      <c r="A17" t="s">
        <v>117</v>
      </c>
      <c r="B17" s="2" t="s">
        <v>24</v>
      </c>
      <c r="G17" s="2" t="s">
        <v>24</v>
      </c>
      <c r="H17" s="2">
        <v>1</v>
      </c>
    </row>
    <row r="18" spans="1:23" ht="60" x14ac:dyDescent="0.25">
      <c r="A18" t="s">
        <v>118</v>
      </c>
      <c r="B18" s="2" t="s">
        <v>25</v>
      </c>
      <c r="K18" s="2" t="s">
        <v>25</v>
      </c>
      <c r="L18" s="2">
        <v>1</v>
      </c>
    </row>
    <row r="19" spans="1:23" ht="45" x14ac:dyDescent="0.25">
      <c r="A19" t="s">
        <v>119</v>
      </c>
      <c r="B19" s="2" t="s">
        <v>26</v>
      </c>
      <c r="G19" s="2" t="s">
        <v>26</v>
      </c>
      <c r="H19" s="2">
        <v>1</v>
      </c>
    </row>
    <row r="20" spans="1:23" x14ac:dyDescent="0.25">
      <c r="A20" t="s">
        <v>120</v>
      </c>
    </row>
    <row r="21" spans="1:23" x14ac:dyDescent="0.25">
      <c r="A21" t="s">
        <v>121</v>
      </c>
    </row>
    <row r="22" spans="1:23" ht="135" x14ac:dyDescent="0.25">
      <c r="A22" t="s">
        <v>122</v>
      </c>
      <c r="B22" s="2" t="s">
        <v>27</v>
      </c>
      <c r="E22" s="2" t="s">
        <v>231</v>
      </c>
      <c r="F22" s="2">
        <v>1</v>
      </c>
      <c r="K22" s="2" t="s">
        <v>230</v>
      </c>
      <c r="L22" s="2">
        <v>1</v>
      </c>
    </row>
    <row r="23" spans="1:23" x14ac:dyDescent="0.25">
      <c r="A23" t="s">
        <v>123</v>
      </c>
      <c r="B23" s="2" t="s">
        <v>28</v>
      </c>
      <c r="G23" s="2" t="s">
        <v>28</v>
      </c>
      <c r="H23" s="2">
        <v>1</v>
      </c>
    </row>
    <row r="24" spans="1:23" x14ac:dyDescent="0.25">
      <c r="A24" t="s">
        <v>124</v>
      </c>
      <c r="B24" s="2" t="s">
        <v>29</v>
      </c>
      <c r="G24" s="2" t="s">
        <v>29</v>
      </c>
      <c r="H24" s="2">
        <v>1</v>
      </c>
    </row>
    <row r="25" spans="1:23" ht="60" x14ac:dyDescent="0.25">
      <c r="A25" t="s">
        <v>125</v>
      </c>
      <c r="B25" s="2" t="s">
        <v>30</v>
      </c>
      <c r="G25" s="2" t="s">
        <v>30</v>
      </c>
      <c r="H25" s="2">
        <v>1</v>
      </c>
    </row>
    <row r="26" spans="1:23" x14ac:dyDescent="0.25">
      <c r="A26" t="s">
        <v>126</v>
      </c>
      <c r="B26" s="2" t="s">
        <v>31</v>
      </c>
      <c r="G26" s="2" t="s">
        <v>245</v>
      </c>
      <c r="H26" s="2">
        <v>1</v>
      </c>
    </row>
    <row r="27" spans="1:23" ht="45" x14ac:dyDescent="0.25">
      <c r="A27" t="s">
        <v>127</v>
      </c>
      <c r="B27" s="2" t="s">
        <v>32</v>
      </c>
      <c r="I27" s="2" t="s">
        <v>252</v>
      </c>
      <c r="J27" s="2">
        <v>1</v>
      </c>
      <c r="V27" s="2" t="s">
        <v>251</v>
      </c>
      <c r="W27" s="2">
        <v>1</v>
      </c>
    </row>
    <row r="28" spans="1:23" ht="75" x14ac:dyDescent="0.25">
      <c r="A28" t="s">
        <v>128</v>
      </c>
      <c r="B28" s="2" t="s">
        <v>33</v>
      </c>
      <c r="I28" s="2" t="s">
        <v>33</v>
      </c>
      <c r="J28" s="2">
        <v>1</v>
      </c>
    </row>
    <row r="29" spans="1:23" ht="45" x14ac:dyDescent="0.25">
      <c r="A29" t="s">
        <v>129</v>
      </c>
      <c r="B29" s="2" t="s">
        <v>34</v>
      </c>
      <c r="M29" s="2" t="s">
        <v>34</v>
      </c>
      <c r="N29" s="2">
        <v>1</v>
      </c>
    </row>
    <row r="30" spans="1:23" ht="30" x14ac:dyDescent="0.25">
      <c r="A30" t="s">
        <v>130</v>
      </c>
      <c r="B30" s="2" t="s">
        <v>35</v>
      </c>
      <c r="K30" s="2" t="s">
        <v>35</v>
      </c>
      <c r="L30" s="2">
        <v>1</v>
      </c>
    </row>
    <row r="31" spans="1:23" ht="60" x14ac:dyDescent="0.25">
      <c r="A31" t="s">
        <v>131</v>
      </c>
      <c r="B31" s="2" t="s">
        <v>36</v>
      </c>
      <c r="G31" s="2" t="s">
        <v>36</v>
      </c>
      <c r="H31" s="2">
        <v>1</v>
      </c>
    </row>
    <row r="32" spans="1:23" ht="135" x14ac:dyDescent="0.25">
      <c r="A32" t="s">
        <v>132</v>
      </c>
      <c r="B32" s="2" t="s">
        <v>37</v>
      </c>
    </row>
    <row r="33" spans="1:21" ht="30" x14ac:dyDescent="0.25">
      <c r="A33" t="s">
        <v>133</v>
      </c>
      <c r="B33" s="2" t="s">
        <v>38</v>
      </c>
    </row>
    <row r="34" spans="1:21" ht="30" x14ac:dyDescent="0.25">
      <c r="A34" t="s">
        <v>134</v>
      </c>
      <c r="B34" s="2" t="s">
        <v>39</v>
      </c>
      <c r="M34" s="2" t="s">
        <v>224</v>
      </c>
    </row>
    <row r="35" spans="1:21" ht="45" x14ac:dyDescent="0.25">
      <c r="A35" t="s">
        <v>135</v>
      </c>
      <c r="B35" s="2" t="s">
        <v>40</v>
      </c>
    </row>
    <row r="36" spans="1:21" x14ac:dyDescent="0.25">
      <c r="A36" t="s">
        <v>136</v>
      </c>
      <c r="B36" s="2" t="s">
        <v>41</v>
      </c>
      <c r="G36" s="2" t="s">
        <v>41</v>
      </c>
      <c r="H36" s="2">
        <v>1</v>
      </c>
      <c r="L36" s="2">
        <v>1</v>
      </c>
    </row>
    <row r="37" spans="1:21" ht="30" x14ac:dyDescent="0.25">
      <c r="A37" t="s">
        <v>137</v>
      </c>
      <c r="B37" s="2" t="s">
        <v>42</v>
      </c>
      <c r="K37" s="2" t="s">
        <v>42</v>
      </c>
      <c r="L37" s="2">
        <v>1</v>
      </c>
    </row>
    <row r="38" spans="1:21" ht="120" x14ac:dyDescent="0.25">
      <c r="A38" t="s">
        <v>138</v>
      </c>
      <c r="B38" s="2" t="s">
        <v>43</v>
      </c>
      <c r="E38" s="2" t="s">
        <v>226</v>
      </c>
      <c r="F38" s="2">
        <v>1</v>
      </c>
      <c r="G38" s="2" t="s">
        <v>225</v>
      </c>
      <c r="H38" s="2">
        <v>1</v>
      </c>
      <c r="M38" s="2" t="s">
        <v>227</v>
      </c>
      <c r="N38" s="2">
        <v>1</v>
      </c>
    </row>
    <row r="39" spans="1:21" ht="105" x14ac:dyDescent="0.25">
      <c r="A39" t="s">
        <v>139</v>
      </c>
      <c r="B39" s="2" t="s">
        <v>44</v>
      </c>
      <c r="M39" s="2" t="s">
        <v>228</v>
      </c>
      <c r="N39" s="2">
        <v>1</v>
      </c>
      <c r="R39" s="2" t="s">
        <v>229</v>
      </c>
      <c r="S39" s="2">
        <v>1</v>
      </c>
    </row>
    <row r="40" spans="1:21" ht="105" x14ac:dyDescent="0.25">
      <c r="A40" t="s">
        <v>140</v>
      </c>
      <c r="B40" s="2" t="s">
        <v>45</v>
      </c>
      <c r="K40" s="2" t="s">
        <v>232</v>
      </c>
      <c r="L40" s="2">
        <v>1</v>
      </c>
      <c r="M40" s="2" t="s">
        <v>233</v>
      </c>
      <c r="N40" s="2">
        <v>1</v>
      </c>
    </row>
    <row r="41" spans="1:21" ht="45" x14ac:dyDescent="0.25">
      <c r="A41" t="s">
        <v>141</v>
      </c>
      <c r="B41" s="2" t="s">
        <v>46</v>
      </c>
      <c r="G41" s="2" t="s">
        <v>46</v>
      </c>
      <c r="H41" s="2">
        <v>1</v>
      </c>
    </row>
    <row r="42" spans="1:21" x14ac:dyDescent="0.25">
      <c r="A42" t="s">
        <v>142</v>
      </c>
      <c r="B42" s="2" t="s">
        <v>47</v>
      </c>
      <c r="G42" s="2" t="s">
        <v>47</v>
      </c>
      <c r="H42" s="2">
        <v>1</v>
      </c>
    </row>
    <row r="43" spans="1:21" ht="60" x14ac:dyDescent="0.25">
      <c r="A43" t="s">
        <v>143</v>
      </c>
      <c r="B43" s="2" t="s">
        <v>48</v>
      </c>
      <c r="K43" s="2" t="s">
        <v>48</v>
      </c>
      <c r="L43" s="2">
        <v>1</v>
      </c>
    </row>
    <row r="44" spans="1:21" ht="30" x14ac:dyDescent="0.25">
      <c r="A44" t="s">
        <v>144</v>
      </c>
      <c r="B44" s="2" t="s">
        <v>49</v>
      </c>
      <c r="K44" s="2" t="s">
        <v>234</v>
      </c>
      <c r="L44" s="2">
        <v>1</v>
      </c>
      <c r="M44" s="2" t="s">
        <v>235</v>
      </c>
      <c r="N44" s="2">
        <v>1</v>
      </c>
    </row>
    <row r="45" spans="1:21" ht="105" x14ac:dyDescent="0.25">
      <c r="A45" t="s">
        <v>145</v>
      </c>
      <c r="B45" s="2" t="s">
        <v>50</v>
      </c>
    </row>
    <row r="46" spans="1:21" ht="30" x14ac:dyDescent="0.25">
      <c r="A46" t="s">
        <v>146</v>
      </c>
      <c r="B46" s="2" t="s">
        <v>51</v>
      </c>
      <c r="T46" s="2" t="s">
        <v>51</v>
      </c>
      <c r="U46" s="2">
        <v>1</v>
      </c>
    </row>
    <row r="47" spans="1:21" x14ac:dyDescent="0.25">
      <c r="A47" t="s">
        <v>147</v>
      </c>
    </row>
    <row r="48" spans="1:21" ht="45" x14ac:dyDescent="0.25">
      <c r="A48" t="s">
        <v>148</v>
      </c>
      <c r="B48" s="2" t="s">
        <v>52</v>
      </c>
      <c r="I48" s="2" t="s">
        <v>238</v>
      </c>
      <c r="J48" s="2">
        <v>1</v>
      </c>
      <c r="K48" s="2" t="s">
        <v>236</v>
      </c>
      <c r="L48" s="2">
        <v>1</v>
      </c>
      <c r="P48" s="2" t="s">
        <v>237</v>
      </c>
      <c r="Q48" s="2">
        <v>1</v>
      </c>
    </row>
    <row r="49" spans="1:17" ht="75" x14ac:dyDescent="0.25">
      <c r="A49" t="s">
        <v>149</v>
      </c>
      <c r="B49" s="2" t="s">
        <v>53</v>
      </c>
      <c r="P49" s="2" t="s">
        <v>53</v>
      </c>
      <c r="Q49" s="2">
        <v>1</v>
      </c>
    </row>
    <row r="50" spans="1:17" ht="45" x14ac:dyDescent="0.25">
      <c r="A50" t="s">
        <v>150</v>
      </c>
      <c r="B50" s="2" t="s">
        <v>54</v>
      </c>
      <c r="G50" s="2" t="s">
        <v>54</v>
      </c>
      <c r="H50" s="2">
        <v>1</v>
      </c>
    </row>
    <row r="51" spans="1:17" ht="90" x14ac:dyDescent="0.25">
      <c r="A51" t="s">
        <v>151</v>
      </c>
      <c r="B51" s="2" t="s">
        <v>55</v>
      </c>
      <c r="G51" s="2" t="s">
        <v>240</v>
      </c>
      <c r="H51" s="2">
        <v>1</v>
      </c>
    </row>
    <row r="52" spans="1:17" ht="45" x14ac:dyDescent="0.25">
      <c r="A52" t="s">
        <v>152</v>
      </c>
      <c r="B52" s="2" t="s">
        <v>56</v>
      </c>
      <c r="G52" s="2" t="s">
        <v>56</v>
      </c>
      <c r="H52" s="2">
        <v>1</v>
      </c>
    </row>
    <row r="53" spans="1:17" x14ac:dyDescent="0.25">
      <c r="A53" t="s">
        <v>153</v>
      </c>
    </row>
    <row r="54" spans="1:17" ht="30" x14ac:dyDescent="0.25">
      <c r="A54" t="s">
        <v>154</v>
      </c>
      <c r="B54" s="2" t="s">
        <v>57</v>
      </c>
      <c r="G54" s="2" t="s">
        <v>57</v>
      </c>
      <c r="H54" s="2">
        <v>1</v>
      </c>
    </row>
    <row r="55" spans="1:17" ht="60" x14ac:dyDescent="0.25">
      <c r="A55" t="s">
        <v>155</v>
      </c>
      <c r="B55" s="2" t="s">
        <v>58</v>
      </c>
      <c r="M55" s="2" t="s">
        <v>58</v>
      </c>
      <c r="N55" s="2">
        <v>1</v>
      </c>
    </row>
    <row r="56" spans="1:17" ht="30" x14ac:dyDescent="0.25">
      <c r="A56" t="s">
        <v>156</v>
      </c>
      <c r="B56" s="2" t="s">
        <v>59</v>
      </c>
      <c r="G56" s="2" t="s">
        <v>59</v>
      </c>
      <c r="H56" s="2">
        <v>1</v>
      </c>
    </row>
    <row r="57" spans="1:17" x14ac:dyDescent="0.25">
      <c r="A57" t="s">
        <v>157</v>
      </c>
      <c r="B57" s="2" t="s">
        <v>60</v>
      </c>
      <c r="M57" s="2" t="s">
        <v>60</v>
      </c>
      <c r="N57" s="2">
        <v>1</v>
      </c>
    </row>
    <row r="58" spans="1:17" ht="60" x14ac:dyDescent="0.25">
      <c r="A58" t="s">
        <v>158</v>
      </c>
      <c r="B58" s="2" t="s">
        <v>61</v>
      </c>
      <c r="G58" s="2" t="s">
        <v>61</v>
      </c>
      <c r="H58" s="2">
        <v>1</v>
      </c>
    </row>
    <row r="59" spans="1:17" ht="45" x14ac:dyDescent="0.25">
      <c r="A59" t="s">
        <v>159</v>
      </c>
      <c r="B59" s="2" t="s">
        <v>62</v>
      </c>
      <c r="K59" s="2" t="s">
        <v>62</v>
      </c>
      <c r="L59" s="2">
        <v>1</v>
      </c>
    </row>
    <row r="60" spans="1:17" x14ac:dyDescent="0.25">
      <c r="A60" t="s">
        <v>160</v>
      </c>
    </row>
    <row r="61" spans="1:17" x14ac:dyDescent="0.25">
      <c r="A61" t="s">
        <v>161</v>
      </c>
    </row>
    <row r="62" spans="1:17" x14ac:dyDescent="0.25">
      <c r="A62" t="s">
        <v>162</v>
      </c>
      <c r="B62" s="2" t="s">
        <v>63</v>
      </c>
      <c r="K62" s="2" t="s">
        <v>63</v>
      </c>
      <c r="L62" s="2">
        <v>1</v>
      </c>
    </row>
    <row r="63" spans="1:17" ht="30" x14ac:dyDescent="0.25">
      <c r="A63" t="s">
        <v>163</v>
      </c>
      <c r="B63" s="2" t="s">
        <v>64</v>
      </c>
      <c r="G63" s="2" t="s">
        <v>64</v>
      </c>
      <c r="H63" s="2">
        <v>1</v>
      </c>
    </row>
    <row r="64" spans="1:17" x14ac:dyDescent="0.25">
      <c r="A64" t="s">
        <v>164</v>
      </c>
    </row>
    <row r="65" spans="1:23" x14ac:dyDescent="0.25">
      <c r="A65" t="s">
        <v>165</v>
      </c>
    </row>
    <row r="66" spans="1:23" ht="45" x14ac:dyDescent="0.25">
      <c r="A66" t="s">
        <v>166</v>
      </c>
      <c r="B66" s="2" t="s">
        <v>65</v>
      </c>
      <c r="M66" s="2" t="s">
        <v>65</v>
      </c>
      <c r="N66" s="2">
        <v>1</v>
      </c>
    </row>
    <row r="67" spans="1:23" x14ac:dyDescent="0.25">
      <c r="A67" t="s">
        <v>167</v>
      </c>
      <c r="B67" s="2" t="s">
        <v>66</v>
      </c>
      <c r="K67" s="2" t="s">
        <v>66</v>
      </c>
      <c r="L67" s="2">
        <v>1</v>
      </c>
    </row>
    <row r="68" spans="1:23" x14ac:dyDescent="0.25">
      <c r="A68" t="s">
        <v>168</v>
      </c>
      <c r="B68" s="2" t="s">
        <v>67</v>
      </c>
      <c r="G68" s="2" t="s">
        <v>67</v>
      </c>
      <c r="H68" s="2">
        <v>1</v>
      </c>
    </row>
    <row r="69" spans="1:23" ht="90" x14ac:dyDescent="0.25">
      <c r="A69" t="s">
        <v>169</v>
      </c>
      <c r="B69" s="2" t="s">
        <v>68</v>
      </c>
      <c r="K69" s="2" t="s">
        <v>68</v>
      </c>
      <c r="L69" s="2">
        <v>1</v>
      </c>
    </row>
    <row r="70" spans="1:23" ht="45" x14ac:dyDescent="0.25">
      <c r="A70" t="s">
        <v>170</v>
      </c>
      <c r="B70" s="2" t="s">
        <v>69</v>
      </c>
      <c r="G70" s="2" t="s">
        <v>243</v>
      </c>
      <c r="H70" s="2">
        <v>1</v>
      </c>
    </row>
    <row r="71" spans="1:23" x14ac:dyDescent="0.25">
      <c r="A71" t="s">
        <v>171</v>
      </c>
    </row>
    <row r="72" spans="1:23" ht="45" x14ac:dyDescent="0.25">
      <c r="A72" t="s">
        <v>172</v>
      </c>
      <c r="B72" s="2" t="s">
        <v>70</v>
      </c>
      <c r="C72" s="2" t="s">
        <v>244</v>
      </c>
      <c r="D72" s="2">
        <v>1</v>
      </c>
    </row>
    <row r="73" spans="1:23" ht="45" x14ac:dyDescent="0.25">
      <c r="A73" t="s">
        <v>173</v>
      </c>
      <c r="B73" s="2" t="s">
        <v>71</v>
      </c>
      <c r="K73" s="2" t="s">
        <v>248</v>
      </c>
      <c r="L73" s="2">
        <v>1</v>
      </c>
      <c r="V73" s="2" t="s">
        <v>247</v>
      </c>
      <c r="W73" s="2">
        <v>1</v>
      </c>
    </row>
    <row r="74" spans="1:23" ht="45" x14ac:dyDescent="0.25">
      <c r="A74" t="s">
        <v>174</v>
      </c>
      <c r="B74" s="2" t="s">
        <v>72</v>
      </c>
      <c r="G74" s="2" t="s">
        <v>72</v>
      </c>
      <c r="H74" s="2">
        <v>1</v>
      </c>
    </row>
    <row r="75" spans="1:23" x14ac:dyDescent="0.25">
      <c r="A75" t="s">
        <v>175</v>
      </c>
      <c r="B75" s="2" t="s">
        <v>73</v>
      </c>
      <c r="G75" s="2" t="s">
        <v>73</v>
      </c>
      <c r="H75" s="2">
        <v>1</v>
      </c>
    </row>
    <row r="76" spans="1:23" ht="30" x14ac:dyDescent="0.25">
      <c r="A76" t="s">
        <v>176</v>
      </c>
      <c r="B76" s="2" t="s">
        <v>74</v>
      </c>
      <c r="K76" s="2" t="s">
        <v>253</v>
      </c>
      <c r="L76" s="2">
        <v>1</v>
      </c>
      <c r="M76" s="2" t="s">
        <v>254</v>
      </c>
      <c r="N76" s="2">
        <v>1</v>
      </c>
    </row>
    <row r="77" spans="1:23" x14ac:dyDescent="0.25">
      <c r="A77" t="s">
        <v>177</v>
      </c>
    </row>
    <row r="78" spans="1:23" ht="30" x14ac:dyDescent="0.25">
      <c r="A78" t="s">
        <v>178</v>
      </c>
      <c r="B78" s="2" t="s">
        <v>75</v>
      </c>
      <c r="M78" s="2" t="s">
        <v>75</v>
      </c>
      <c r="N78" s="2">
        <v>1</v>
      </c>
    </row>
    <row r="79" spans="1:23" x14ac:dyDescent="0.25">
      <c r="A79" t="s">
        <v>179</v>
      </c>
      <c r="B79" s="2" t="s">
        <v>76</v>
      </c>
      <c r="M79" s="2" t="s">
        <v>76</v>
      </c>
      <c r="N79" s="2">
        <v>1</v>
      </c>
    </row>
    <row r="80" spans="1:23" ht="30" x14ac:dyDescent="0.25">
      <c r="A80" t="s">
        <v>180</v>
      </c>
      <c r="B80" s="2" t="s">
        <v>77</v>
      </c>
      <c r="K80" s="2" t="s">
        <v>77</v>
      </c>
      <c r="L80" s="2">
        <v>1</v>
      </c>
    </row>
    <row r="81" spans="1:23" ht="30" x14ac:dyDescent="0.25">
      <c r="A81" t="s">
        <v>181</v>
      </c>
      <c r="B81" s="2" t="s">
        <v>78</v>
      </c>
      <c r="V81" s="2" t="s">
        <v>78</v>
      </c>
      <c r="W81" s="2">
        <v>1</v>
      </c>
    </row>
    <row r="82" spans="1:23" ht="30" x14ac:dyDescent="0.25">
      <c r="A82" t="s">
        <v>182</v>
      </c>
      <c r="B82" s="2" t="s">
        <v>79</v>
      </c>
      <c r="G82" s="2" t="s">
        <v>255</v>
      </c>
      <c r="H82" s="2">
        <v>1</v>
      </c>
      <c r="K82" s="2" t="s">
        <v>256</v>
      </c>
      <c r="L82" s="2">
        <v>1</v>
      </c>
    </row>
    <row r="83" spans="1:23" ht="30" x14ac:dyDescent="0.25">
      <c r="A83" t="s">
        <v>183</v>
      </c>
      <c r="B83" s="2" t="s">
        <v>80</v>
      </c>
      <c r="K83" s="2" t="s">
        <v>80</v>
      </c>
      <c r="L83" s="2">
        <v>1</v>
      </c>
    </row>
    <row r="84" spans="1:23" x14ac:dyDescent="0.25">
      <c r="A84" t="s">
        <v>184</v>
      </c>
    </row>
    <row r="85" spans="1:23" ht="210" x14ac:dyDescent="0.25">
      <c r="A85" t="s">
        <v>185</v>
      </c>
      <c r="B85" s="2" t="s">
        <v>81</v>
      </c>
      <c r="I85" s="2" t="s">
        <v>258</v>
      </c>
      <c r="J85" s="2">
        <v>1</v>
      </c>
      <c r="K85" s="2" t="s">
        <v>257</v>
      </c>
      <c r="L85" s="2">
        <v>1</v>
      </c>
    </row>
    <row r="86" spans="1:23" ht="75" x14ac:dyDescent="0.25">
      <c r="A86" t="s">
        <v>186</v>
      </c>
      <c r="B86" s="2" t="s">
        <v>82</v>
      </c>
    </row>
    <row r="87" spans="1:23" x14ac:dyDescent="0.25">
      <c r="A87" t="s">
        <v>187</v>
      </c>
      <c r="B87" s="2" t="s">
        <v>83</v>
      </c>
      <c r="M87" s="2" t="s">
        <v>83</v>
      </c>
      <c r="N87" s="2">
        <v>1</v>
      </c>
    </row>
    <row r="88" spans="1:23" ht="30" x14ac:dyDescent="0.25">
      <c r="A88" t="s">
        <v>188</v>
      </c>
      <c r="B88" s="2" t="s">
        <v>84</v>
      </c>
      <c r="G88" s="2" t="s">
        <v>84</v>
      </c>
      <c r="H88" s="2">
        <v>1</v>
      </c>
    </row>
    <row r="89" spans="1:23" ht="45" x14ac:dyDescent="0.25">
      <c r="A89" t="s">
        <v>189</v>
      </c>
      <c r="B89" s="2" t="s">
        <v>85</v>
      </c>
      <c r="I89" s="2" t="s">
        <v>85</v>
      </c>
      <c r="J89" s="2">
        <v>1</v>
      </c>
    </row>
    <row r="90" spans="1:23" x14ac:dyDescent="0.25">
      <c r="A90" t="s">
        <v>190</v>
      </c>
      <c r="B90" s="2" t="s">
        <v>86</v>
      </c>
      <c r="G90" s="2" t="s">
        <v>86</v>
      </c>
      <c r="H90" s="2">
        <v>1</v>
      </c>
    </row>
    <row r="91" spans="1:23" ht="30" x14ac:dyDescent="0.25">
      <c r="A91" t="s">
        <v>191</v>
      </c>
      <c r="B91" s="2" t="s">
        <v>87</v>
      </c>
      <c r="K91" s="2" t="s">
        <v>87</v>
      </c>
      <c r="L91" s="2">
        <v>1</v>
      </c>
    </row>
    <row r="92" spans="1:23" ht="105" x14ac:dyDescent="0.25">
      <c r="A92" t="s">
        <v>192</v>
      </c>
      <c r="B92" s="2" t="s">
        <v>88</v>
      </c>
      <c r="G92" s="2" t="s">
        <v>88</v>
      </c>
      <c r="H92" s="2">
        <v>1</v>
      </c>
    </row>
    <row r="93" spans="1:23" ht="75" x14ac:dyDescent="0.25">
      <c r="A93" t="s">
        <v>193</v>
      </c>
      <c r="B93" s="2" t="s">
        <v>89</v>
      </c>
      <c r="K93" s="2" t="s">
        <v>259</v>
      </c>
      <c r="L93" s="2">
        <v>1</v>
      </c>
      <c r="M93" s="2" t="s">
        <v>260</v>
      </c>
      <c r="N93" s="2">
        <v>1</v>
      </c>
    </row>
    <row r="94" spans="1:23" ht="30" x14ac:dyDescent="0.25">
      <c r="A94" t="s">
        <v>194</v>
      </c>
      <c r="B94" s="2" t="s">
        <v>90</v>
      </c>
      <c r="M94" s="2" t="s">
        <v>90</v>
      </c>
      <c r="N94" s="2">
        <v>1</v>
      </c>
    </row>
    <row r="95" spans="1:23" ht="135" x14ac:dyDescent="0.25">
      <c r="A95" t="s">
        <v>195</v>
      </c>
      <c r="B95" s="2" t="s">
        <v>91</v>
      </c>
      <c r="G95" s="2" t="s">
        <v>91</v>
      </c>
      <c r="H95" s="2">
        <v>1</v>
      </c>
    </row>
    <row r="96" spans="1:23" ht="75" x14ac:dyDescent="0.25">
      <c r="A96" t="s">
        <v>196</v>
      </c>
      <c r="B96" s="2" t="s">
        <v>92</v>
      </c>
      <c r="K96" s="2" t="s">
        <v>92</v>
      </c>
      <c r="L96" s="2">
        <v>1</v>
      </c>
    </row>
    <row r="97" spans="1:21" ht="75" x14ac:dyDescent="0.25">
      <c r="A97" t="s">
        <v>197</v>
      </c>
      <c r="B97" s="2" t="s">
        <v>93</v>
      </c>
      <c r="G97" s="2" t="s">
        <v>262</v>
      </c>
      <c r="H97" s="2">
        <v>1</v>
      </c>
      <c r="M97" s="2" t="s">
        <v>261</v>
      </c>
      <c r="N97" s="2">
        <v>1</v>
      </c>
    </row>
    <row r="98" spans="1:21" x14ac:dyDescent="0.25">
      <c r="A98" t="s">
        <v>198</v>
      </c>
      <c r="B98" s="2" t="s">
        <v>94</v>
      </c>
      <c r="K98" s="2" t="s">
        <v>94</v>
      </c>
      <c r="L98" s="2">
        <v>1</v>
      </c>
    </row>
    <row r="99" spans="1:21" ht="30" x14ac:dyDescent="0.25">
      <c r="A99" t="s">
        <v>199</v>
      </c>
      <c r="B99" s="2" t="s">
        <v>95</v>
      </c>
      <c r="K99" s="2" t="s">
        <v>95</v>
      </c>
    </row>
    <row r="100" spans="1:21" x14ac:dyDescent="0.25">
      <c r="A100" t="s">
        <v>200</v>
      </c>
    </row>
    <row r="101" spans="1:21" ht="60" x14ac:dyDescent="0.25">
      <c r="A101" t="s">
        <v>201</v>
      </c>
      <c r="B101" s="2" t="s">
        <v>96</v>
      </c>
      <c r="G101" s="2" t="s">
        <v>263</v>
      </c>
      <c r="H101" s="2">
        <v>1</v>
      </c>
      <c r="K101" s="2" t="s">
        <v>264</v>
      </c>
      <c r="L101" s="2">
        <v>1</v>
      </c>
    </row>
    <row r="102" spans="1:21" ht="45" x14ac:dyDescent="0.25">
      <c r="A102" t="s">
        <v>202</v>
      </c>
      <c r="B102" s="2" t="s">
        <v>97</v>
      </c>
      <c r="G102" s="2" t="s">
        <v>97</v>
      </c>
      <c r="H102" s="2">
        <v>1</v>
      </c>
    </row>
    <row r="103" spans="1:21" x14ac:dyDescent="0.25">
      <c r="A103" t="s">
        <v>203</v>
      </c>
    </row>
    <row r="104" spans="1:21" x14ac:dyDescent="0.25">
      <c r="A104" t="s">
        <v>204</v>
      </c>
      <c r="B104" s="2" t="s">
        <v>98</v>
      </c>
      <c r="M104" s="2" t="s">
        <v>98</v>
      </c>
      <c r="N104" s="2">
        <v>1</v>
      </c>
    </row>
    <row r="105" spans="1:21" ht="90" x14ac:dyDescent="0.25">
      <c r="A105" t="s">
        <v>205</v>
      </c>
      <c r="B105" s="2" t="s">
        <v>99</v>
      </c>
      <c r="G105" s="2" t="s">
        <v>99</v>
      </c>
      <c r="H105" s="2">
        <v>1</v>
      </c>
    </row>
    <row r="106" spans="1:21" ht="30" x14ac:dyDescent="0.25">
      <c r="A106" t="s">
        <v>206</v>
      </c>
      <c r="B106" s="2" t="s">
        <v>100</v>
      </c>
      <c r="I106" s="2" t="s">
        <v>100</v>
      </c>
      <c r="J106" s="2">
        <v>1</v>
      </c>
    </row>
    <row r="109" spans="1:21" ht="105" x14ac:dyDescent="0.25">
      <c r="G109" s="2" t="s">
        <v>341</v>
      </c>
      <c r="H109" s="2">
        <v>1</v>
      </c>
    </row>
    <row r="110" spans="1:21" ht="150" x14ac:dyDescent="0.25">
      <c r="E110" s="2" t="s">
        <v>344</v>
      </c>
      <c r="F110" s="2">
        <v>1</v>
      </c>
    </row>
    <row r="111" spans="1:21" ht="30" x14ac:dyDescent="0.25">
      <c r="T111" s="2" t="s">
        <v>3</v>
      </c>
      <c r="U111" s="2">
        <v>1</v>
      </c>
    </row>
    <row r="112" spans="1:21" ht="165" x14ac:dyDescent="0.25">
      <c r="T112" s="2" t="s">
        <v>343</v>
      </c>
      <c r="U112" s="2">
        <v>1</v>
      </c>
    </row>
    <row r="113" spans="7:25" ht="120" x14ac:dyDescent="0.25">
      <c r="K113" s="2" t="s">
        <v>345</v>
      </c>
      <c r="L113" s="2">
        <v>1</v>
      </c>
    </row>
    <row r="114" spans="7:25" ht="75" x14ac:dyDescent="0.25">
      <c r="K114" s="2" t="s">
        <v>7</v>
      </c>
      <c r="L114" s="2">
        <v>1</v>
      </c>
    </row>
    <row r="115" spans="7:25" ht="60" x14ac:dyDescent="0.25">
      <c r="T115" s="2" t="s">
        <v>2</v>
      </c>
      <c r="U115" s="2">
        <v>1</v>
      </c>
    </row>
    <row r="116" spans="7:25" ht="75" x14ac:dyDescent="0.25">
      <c r="G116" s="2" t="s">
        <v>10</v>
      </c>
      <c r="H116" s="2">
        <v>1</v>
      </c>
    </row>
    <row r="117" spans="7:25" ht="75" x14ac:dyDescent="0.25">
      <c r="K117" s="2" t="s">
        <v>8</v>
      </c>
      <c r="L117" s="2">
        <v>1</v>
      </c>
    </row>
    <row r="118" spans="7:25" ht="120" x14ac:dyDescent="0.25">
      <c r="M118" s="2" t="s">
        <v>1</v>
      </c>
      <c r="N118" s="2">
        <v>1</v>
      </c>
    </row>
    <row r="119" spans="7:25" ht="150" x14ac:dyDescent="0.25">
      <c r="K119" s="2" t="s">
        <v>346</v>
      </c>
      <c r="L119" s="2">
        <v>1</v>
      </c>
    </row>
    <row r="120" spans="7:25" ht="105" x14ac:dyDescent="0.25">
      <c r="T120" s="2" t="s">
        <v>347</v>
      </c>
      <c r="U120" s="2">
        <v>1</v>
      </c>
    </row>
    <row r="121" spans="7:25" ht="255" x14ac:dyDescent="0.25">
      <c r="V121" s="2" t="s">
        <v>348</v>
      </c>
      <c r="W121" s="2">
        <v>1</v>
      </c>
    </row>
    <row r="122" spans="7:25" ht="225" x14ac:dyDescent="0.25">
      <c r="K122" s="2" t="s">
        <v>5</v>
      </c>
      <c r="L122" s="2">
        <v>1</v>
      </c>
    </row>
    <row r="123" spans="7:25" ht="180" x14ac:dyDescent="0.25">
      <c r="K123" s="2" t="s">
        <v>349</v>
      </c>
      <c r="L123" s="2">
        <v>1</v>
      </c>
    </row>
    <row r="124" spans="7:25" ht="90" x14ac:dyDescent="0.25">
      <c r="P124" s="2" t="s">
        <v>11</v>
      </c>
      <c r="Q124" s="2">
        <v>1</v>
      </c>
    </row>
    <row r="125" spans="7:25" ht="150" x14ac:dyDescent="0.25">
      <c r="X125" s="2" t="s">
        <v>350</v>
      </c>
      <c r="Y125">
        <v>1</v>
      </c>
    </row>
    <row r="126" spans="7:25" ht="90" x14ac:dyDescent="0.25">
      <c r="T126" s="2" t="s">
        <v>4</v>
      </c>
      <c r="U126" s="2">
        <v>1</v>
      </c>
    </row>
    <row r="127" spans="7:25" ht="105" x14ac:dyDescent="0.25">
      <c r="G127" s="2" t="s">
        <v>6</v>
      </c>
      <c r="H127" s="2">
        <v>1</v>
      </c>
    </row>
    <row r="128" spans="7:25" ht="150" x14ac:dyDescent="0.25">
      <c r="T128" s="2" t="s">
        <v>9</v>
      </c>
      <c r="U128" s="2">
        <v>1</v>
      </c>
    </row>
    <row r="129" spans="3:50" ht="150" x14ac:dyDescent="0.25">
      <c r="C129" s="7" t="s">
        <v>218</v>
      </c>
      <c r="D129" s="7"/>
      <c r="E129" s="7" t="s">
        <v>219</v>
      </c>
      <c r="F129" s="7"/>
      <c r="G129" s="7" t="s">
        <v>220</v>
      </c>
      <c r="H129" s="7"/>
      <c r="I129" s="7" t="s">
        <v>221</v>
      </c>
      <c r="J129" s="7"/>
      <c r="K129" s="7" t="s">
        <v>222</v>
      </c>
      <c r="L129" s="7"/>
      <c r="M129" s="7" t="s">
        <v>223</v>
      </c>
      <c r="N129" s="7"/>
      <c r="O129" s="7"/>
      <c r="P129" s="7" t="s">
        <v>239</v>
      </c>
      <c r="Q129" s="7"/>
      <c r="R129" s="7" t="s">
        <v>241</v>
      </c>
      <c r="S129" s="7"/>
      <c r="T129" s="7" t="s">
        <v>242</v>
      </c>
      <c r="U129" s="7"/>
      <c r="V129" s="7" t="s">
        <v>246</v>
      </c>
      <c r="W129" s="7"/>
      <c r="X129" s="7" t="s">
        <v>351</v>
      </c>
      <c r="AA129" s="7" t="s">
        <v>218</v>
      </c>
      <c r="AB129" s="7" t="s">
        <v>219</v>
      </c>
      <c r="AC129" s="7" t="s">
        <v>220</v>
      </c>
      <c r="AD129" s="7" t="s">
        <v>221</v>
      </c>
      <c r="AE129" s="7" t="s">
        <v>222</v>
      </c>
      <c r="AF129" s="7" t="s">
        <v>223</v>
      </c>
      <c r="AG129" s="7" t="s">
        <v>360</v>
      </c>
      <c r="AH129" s="7" t="s">
        <v>356</v>
      </c>
      <c r="AI129" s="7" t="s">
        <v>357</v>
      </c>
      <c r="AJ129" s="7" t="s">
        <v>358</v>
      </c>
      <c r="AK129" s="7" t="s">
        <v>359</v>
      </c>
      <c r="AN129" s="7"/>
      <c r="AP129" s="7"/>
      <c r="AR129" s="7"/>
      <c r="AT129" s="7"/>
      <c r="AV129" s="7"/>
    </row>
    <row r="130" spans="3:50" x14ac:dyDescent="0.25">
      <c r="D130" s="2">
        <f>SUM(D2:D128)</f>
        <v>3</v>
      </c>
      <c r="E130" s="2">
        <f t="shared" ref="E130:X130" si="0">SUM(E2:E128)</f>
        <v>0</v>
      </c>
      <c r="F130" s="2">
        <f t="shared" si="0"/>
        <v>4</v>
      </c>
      <c r="G130" s="2">
        <f t="shared" si="0"/>
        <v>0</v>
      </c>
      <c r="H130" s="2">
        <f t="shared" si="0"/>
        <v>40</v>
      </c>
      <c r="I130" s="2">
        <f t="shared" si="0"/>
        <v>0</v>
      </c>
      <c r="J130" s="2">
        <f t="shared" si="0"/>
        <v>9</v>
      </c>
      <c r="K130" s="2">
        <f t="shared" si="0"/>
        <v>0</v>
      </c>
      <c r="L130" s="2">
        <f t="shared" si="0"/>
        <v>33</v>
      </c>
      <c r="M130" s="2">
        <f t="shared" si="0"/>
        <v>0</v>
      </c>
      <c r="N130" s="2">
        <f t="shared" si="0"/>
        <v>20</v>
      </c>
      <c r="O130" s="2">
        <f t="shared" si="0"/>
        <v>0</v>
      </c>
      <c r="P130" s="2">
        <f t="shared" si="0"/>
        <v>0</v>
      </c>
      <c r="Q130" s="2">
        <f t="shared" si="0"/>
        <v>3</v>
      </c>
      <c r="R130" s="2">
        <f t="shared" si="0"/>
        <v>0</v>
      </c>
      <c r="S130" s="2">
        <f t="shared" si="0"/>
        <v>1</v>
      </c>
      <c r="T130" s="2">
        <f t="shared" si="0"/>
        <v>0</v>
      </c>
      <c r="U130" s="2">
        <f t="shared" si="0"/>
        <v>7</v>
      </c>
      <c r="V130" s="2">
        <f t="shared" si="0"/>
        <v>0</v>
      </c>
      <c r="W130" s="2">
        <f t="shared" si="0"/>
        <v>5</v>
      </c>
      <c r="X130" s="2">
        <f t="shared" si="0"/>
        <v>0</v>
      </c>
      <c r="Y130" s="2">
        <f>SUM(Y2:Y128)</f>
        <v>1</v>
      </c>
      <c r="Z130" s="2">
        <f>D130+F130+H130+J130+L130+N130+O130+Q130+S130+U130+W130+Y130</f>
        <v>126</v>
      </c>
      <c r="AA130">
        <v>3</v>
      </c>
      <c r="AB130">
        <v>4</v>
      </c>
      <c r="AC130">
        <v>40</v>
      </c>
      <c r="AD130">
        <v>9</v>
      </c>
      <c r="AE130">
        <v>33</v>
      </c>
      <c r="AF130">
        <v>20</v>
      </c>
      <c r="AG130">
        <v>3</v>
      </c>
      <c r="AH130">
        <v>1</v>
      </c>
      <c r="AI130">
        <v>7</v>
      </c>
      <c r="AJ130">
        <v>5</v>
      </c>
      <c r="AK130">
        <v>1</v>
      </c>
    </row>
    <row r="133" spans="3:50" ht="75" x14ac:dyDescent="0.25">
      <c r="AM133" s="2"/>
      <c r="AN133" s="8" t="s">
        <v>352</v>
      </c>
      <c r="AO133" s="8" t="s">
        <v>353</v>
      </c>
      <c r="AP133" s="8" t="s">
        <v>354</v>
      </c>
      <c r="AQ133" s="8" t="s">
        <v>366</v>
      </c>
      <c r="AR133" s="8" t="s">
        <v>367</v>
      </c>
      <c r="AS133" s="8" t="s">
        <v>363</v>
      </c>
      <c r="AT133" s="8" t="s">
        <v>365</v>
      </c>
      <c r="AU133" s="8" t="s">
        <v>362</v>
      </c>
      <c r="AV133" s="8" t="s">
        <v>364</v>
      </c>
      <c r="AW133" s="8" t="s">
        <v>368</v>
      </c>
      <c r="AX133" s="8" t="s">
        <v>361</v>
      </c>
    </row>
    <row r="134" spans="3:50" x14ac:dyDescent="0.25">
      <c r="AM134" s="2"/>
      <c r="AN134" s="8">
        <v>40</v>
      </c>
      <c r="AO134" s="8">
        <v>33</v>
      </c>
      <c r="AP134" s="8">
        <v>20</v>
      </c>
      <c r="AQ134" s="8">
        <v>9</v>
      </c>
      <c r="AR134" s="8">
        <v>7</v>
      </c>
      <c r="AS134" s="8">
        <v>5</v>
      </c>
      <c r="AT134" s="8">
        <v>4</v>
      </c>
      <c r="AU134" s="8">
        <v>3</v>
      </c>
      <c r="AV134" s="8">
        <v>3</v>
      </c>
      <c r="AW134" s="8">
        <v>1</v>
      </c>
      <c r="AX134" s="8">
        <v>1</v>
      </c>
    </row>
    <row r="135" spans="3:50" x14ac:dyDescent="0.25">
      <c r="AA135" s="2"/>
      <c r="AB135" s="2"/>
      <c r="AC135" s="2"/>
      <c r="AD135" s="2"/>
      <c r="AE135" s="2"/>
      <c r="AF135" s="2"/>
      <c r="AG135" s="2"/>
      <c r="AH135" s="2"/>
      <c r="AI135" s="2"/>
      <c r="AJ135" s="2"/>
      <c r="AK135" s="2"/>
      <c r="AL135" s="2"/>
      <c r="AM135" s="2"/>
      <c r="AN135" s="2"/>
      <c r="AO135" s="2"/>
      <c r="AP135" s="2"/>
      <c r="AQ135" s="2"/>
      <c r="AR135" s="2"/>
      <c r="AS135"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40F5A-0589-4848-81A4-BFFE9D5C18CD}">
  <dimension ref="A6:B15"/>
  <sheetViews>
    <sheetView workbookViewId="0">
      <selection activeCell="A6" sqref="A6:B15"/>
    </sheetView>
  </sheetViews>
  <sheetFormatPr defaultRowHeight="15" x14ac:dyDescent="0.25"/>
  <cols>
    <col min="1" max="1" width="4.140625" customWidth="1"/>
    <col min="2" max="2" width="88.42578125" customWidth="1"/>
  </cols>
  <sheetData>
    <row r="6" spans="1:2" x14ac:dyDescent="0.25">
      <c r="A6" s="11"/>
      <c r="B6" s="12" t="s">
        <v>493</v>
      </c>
    </row>
    <row r="7" spans="1:2" x14ac:dyDescent="0.25">
      <c r="A7" s="13">
        <v>1</v>
      </c>
      <c r="B7" s="14" t="s">
        <v>494</v>
      </c>
    </row>
    <row r="8" spans="1:2" x14ac:dyDescent="0.25">
      <c r="A8" s="15">
        <v>2</v>
      </c>
      <c r="B8" s="16" t="s">
        <v>495</v>
      </c>
    </row>
    <row r="9" spans="1:2" x14ac:dyDescent="0.25">
      <c r="A9" s="15">
        <v>3</v>
      </c>
      <c r="B9" s="16" t="s">
        <v>496</v>
      </c>
    </row>
    <row r="10" spans="1:2" x14ac:dyDescent="0.25">
      <c r="A10" s="15">
        <v>4</v>
      </c>
      <c r="B10" s="16" t="s">
        <v>497</v>
      </c>
    </row>
    <row r="11" spans="1:2" x14ac:dyDescent="0.25">
      <c r="A11" s="15">
        <v>5</v>
      </c>
      <c r="B11" s="16" t="s">
        <v>498</v>
      </c>
    </row>
    <row r="12" spans="1:2" x14ac:dyDescent="0.25">
      <c r="A12" s="15">
        <v>6</v>
      </c>
      <c r="B12" s="16" t="s">
        <v>499</v>
      </c>
    </row>
    <row r="13" spans="1:2" x14ac:dyDescent="0.25">
      <c r="A13" s="15">
        <v>7</v>
      </c>
      <c r="B13" s="16" t="s">
        <v>500</v>
      </c>
    </row>
    <row r="14" spans="1:2" x14ac:dyDescent="0.25">
      <c r="A14" s="15">
        <v>8</v>
      </c>
      <c r="B14" s="16" t="s">
        <v>501</v>
      </c>
    </row>
    <row r="15" spans="1:2" ht="15.75" thickBot="1" x14ac:dyDescent="0.3">
      <c r="A15" s="17">
        <v>9</v>
      </c>
      <c r="B15" s="18" t="s">
        <v>502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2CCC-C63C-4362-9C59-49BFB0F01F42}">
  <dimension ref="A1:V118"/>
  <sheetViews>
    <sheetView topLeftCell="A13" workbookViewId="0">
      <selection activeCell="C1" sqref="C1:C1048576"/>
    </sheetView>
  </sheetViews>
  <sheetFormatPr defaultRowHeight="15" x14ac:dyDescent="0.25"/>
  <cols>
    <col min="1" max="1" width="24.85546875" customWidth="1"/>
    <col min="8" max="9" width="9.140625" style="1"/>
    <col min="10" max="10" width="9.5703125" style="1" bestFit="1" customWidth="1"/>
    <col min="11" max="13" width="9.140625" style="1"/>
  </cols>
  <sheetData>
    <row r="1" spans="1:22" ht="45" x14ac:dyDescent="0.25">
      <c r="A1" t="s">
        <v>101</v>
      </c>
      <c r="B1" t="s">
        <v>503</v>
      </c>
      <c r="C1" t="s">
        <v>504</v>
      </c>
      <c r="D1" t="s">
        <v>505</v>
      </c>
      <c r="E1" t="s">
        <v>506</v>
      </c>
      <c r="F1" t="s">
        <v>507</v>
      </c>
      <c r="G1" t="s">
        <v>508</v>
      </c>
      <c r="H1" s="9" t="s">
        <v>530</v>
      </c>
      <c r="I1" s="9" t="s">
        <v>531</v>
      </c>
      <c r="J1" s="9" t="s">
        <v>532</v>
      </c>
      <c r="K1" s="9" t="s">
        <v>533</v>
      </c>
      <c r="L1" s="9" t="s">
        <v>534</v>
      </c>
      <c r="M1" s="9" t="s">
        <v>535</v>
      </c>
      <c r="N1" t="s">
        <v>517</v>
      </c>
      <c r="O1" t="s">
        <v>518</v>
      </c>
      <c r="P1" t="s">
        <v>519</v>
      </c>
      <c r="Q1" t="s">
        <v>520</v>
      </c>
      <c r="R1" t="s">
        <v>521</v>
      </c>
      <c r="S1" t="s">
        <v>522</v>
      </c>
      <c r="T1" t="s">
        <v>523</v>
      </c>
      <c r="U1" t="s">
        <v>524</v>
      </c>
      <c r="V1" t="s">
        <v>525</v>
      </c>
    </row>
    <row r="2" spans="1:22" x14ac:dyDescent="0.25">
      <c r="A2" t="s">
        <v>107</v>
      </c>
      <c r="B2">
        <v>1</v>
      </c>
      <c r="C2">
        <v>2</v>
      </c>
      <c r="D2">
        <v>5</v>
      </c>
      <c r="F2" t="s">
        <v>267</v>
      </c>
      <c r="H2" s="1">
        <v>0</v>
      </c>
      <c r="I2" s="1">
        <v>0</v>
      </c>
      <c r="J2" s="1">
        <v>0</v>
      </c>
      <c r="K2" s="1">
        <v>0</v>
      </c>
      <c r="L2" s="1">
        <v>1</v>
      </c>
      <c r="M2" s="1">
        <v>0</v>
      </c>
      <c r="N2">
        <v>0</v>
      </c>
      <c r="O2">
        <v>0</v>
      </c>
      <c r="P2">
        <v>1</v>
      </c>
      <c r="Q2">
        <v>1</v>
      </c>
      <c r="R2">
        <v>0</v>
      </c>
      <c r="S2">
        <v>0</v>
      </c>
      <c r="T2">
        <v>0</v>
      </c>
      <c r="U2">
        <v>0</v>
      </c>
      <c r="V2">
        <v>0</v>
      </c>
    </row>
    <row r="3" spans="1:22" x14ac:dyDescent="0.25">
      <c r="A3" t="s">
        <v>125</v>
      </c>
      <c r="B3">
        <v>1</v>
      </c>
      <c r="C3">
        <v>2</v>
      </c>
      <c r="D3">
        <v>5</v>
      </c>
      <c r="F3" t="s">
        <v>280</v>
      </c>
      <c r="H3" s="1">
        <v>0</v>
      </c>
      <c r="I3" s="1">
        <v>0</v>
      </c>
      <c r="J3" s="1">
        <v>0</v>
      </c>
      <c r="K3" s="1">
        <v>0</v>
      </c>
      <c r="L3" s="1">
        <v>1</v>
      </c>
      <c r="M3" s="1">
        <v>0</v>
      </c>
      <c r="N3">
        <v>0</v>
      </c>
      <c r="O3">
        <v>0</v>
      </c>
      <c r="P3">
        <v>1</v>
      </c>
      <c r="Q3">
        <v>1</v>
      </c>
      <c r="R3">
        <v>0</v>
      </c>
      <c r="S3">
        <v>1</v>
      </c>
      <c r="T3">
        <v>0</v>
      </c>
      <c r="U3">
        <v>0</v>
      </c>
      <c r="V3">
        <v>1</v>
      </c>
    </row>
    <row r="4" spans="1:22" x14ac:dyDescent="0.25">
      <c r="A4" t="s">
        <v>102</v>
      </c>
      <c r="B4">
        <v>2</v>
      </c>
      <c r="C4">
        <v>2</v>
      </c>
      <c r="D4">
        <v>5</v>
      </c>
      <c r="F4" t="s">
        <v>265</v>
      </c>
      <c r="H4" s="1">
        <v>0</v>
      </c>
      <c r="I4" s="1">
        <v>0</v>
      </c>
      <c r="J4" s="1">
        <v>0</v>
      </c>
      <c r="K4" s="1">
        <v>0</v>
      </c>
      <c r="L4" s="1">
        <v>1</v>
      </c>
      <c r="M4" s="1">
        <v>0</v>
      </c>
      <c r="N4">
        <v>1</v>
      </c>
      <c r="O4">
        <v>0</v>
      </c>
      <c r="P4">
        <v>1</v>
      </c>
      <c r="Q4">
        <v>1</v>
      </c>
      <c r="R4">
        <v>1</v>
      </c>
      <c r="S4">
        <v>1</v>
      </c>
      <c r="T4">
        <v>1</v>
      </c>
      <c r="U4">
        <v>0</v>
      </c>
      <c r="V4">
        <v>1</v>
      </c>
    </row>
    <row r="5" spans="1:22" x14ac:dyDescent="0.25">
      <c r="A5" t="s">
        <v>138</v>
      </c>
      <c r="B5">
        <v>2</v>
      </c>
      <c r="C5">
        <v>2</v>
      </c>
      <c r="D5">
        <v>5</v>
      </c>
      <c r="F5" t="s">
        <v>289</v>
      </c>
      <c r="H5" s="1">
        <v>0</v>
      </c>
      <c r="I5" s="1">
        <v>0</v>
      </c>
      <c r="J5" s="1">
        <v>0</v>
      </c>
      <c r="K5" s="1">
        <v>0</v>
      </c>
      <c r="L5" s="1">
        <v>1</v>
      </c>
      <c r="M5" s="1">
        <v>0</v>
      </c>
      <c r="N5">
        <v>1</v>
      </c>
      <c r="O5">
        <v>1</v>
      </c>
      <c r="P5">
        <v>1</v>
      </c>
      <c r="Q5">
        <v>1</v>
      </c>
      <c r="R5">
        <v>0</v>
      </c>
      <c r="S5">
        <v>1</v>
      </c>
      <c r="T5">
        <v>1</v>
      </c>
      <c r="U5">
        <v>0</v>
      </c>
      <c r="V5">
        <v>0</v>
      </c>
    </row>
    <row r="6" spans="1:22" x14ac:dyDescent="0.25">
      <c r="A6" t="s">
        <v>196</v>
      </c>
      <c r="B6">
        <v>2</v>
      </c>
      <c r="C6">
        <v>2</v>
      </c>
      <c r="D6">
        <v>5</v>
      </c>
      <c r="F6" t="s">
        <v>335</v>
      </c>
      <c r="H6" s="1">
        <v>0</v>
      </c>
      <c r="I6" s="1">
        <v>0</v>
      </c>
      <c r="J6" s="1">
        <v>0</v>
      </c>
      <c r="K6" s="1">
        <v>0</v>
      </c>
      <c r="L6" s="1">
        <v>1</v>
      </c>
      <c r="M6" s="1">
        <v>0</v>
      </c>
      <c r="N6">
        <v>0</v>
      </c>
      <c r="O6">
        <v>0</v>
      </c>
      <c r="P6">
        <v>0</v>
      </c>
      <c r="Q6">
        <v>0</v>
      </c>
      <c r="R6">
        <v>0</v>
      </c>
      <c r="S6">
        <v>1</v>
      </c>
      <c r="T6">
        <v>0</v>
      </c>
      <c r="U6">
        <v>0</v>
      </c>
      <c r="V6">
        <v>1</v>
      </c>
    </row>
    <row r="7" spans="1:22" x14ac:dyDescent="0.25">
      <c r="A7" t="s">
        <v>108</v>
      </c>
      <c r="B7">
        <v>2</v>
      </c>
      <c r="C7">
        <v>2</v>
      </c>
      <c r="D7">
        <v>1</v>
      </c>
      <c r="H7" s="1">
        <v>0</v>
      </c>
      <c r="I7" s="1">
        <v>0</v>
      </c>
      <c r="J7" s="1">
        <v>0</v>
      </c>
      <c r="K7" s="1">
        <v>0</v>
      </c>
      <c r="L7" s="1">
        <v>0</v>
      </c>
      <c r="M7" s="1">
        <v>1</v>
      </c>
      <c r="N7">
        <v>0</v>
      </c>
      <c r="O7">
        <v>0</v>
      </c>
      <c r="P7">
        <v>0</v>
      </c>
      <c r="Q7">
        <v>0</v>
      </c>
      <c r="R7">
        <v>1</v>
      </c>
      <c r="S7">
        <v>0</v>
      </c>
      <c r="T7">
        <v>1</v>
      </c>
      <c r="U7">
        <v>0</v>
      </c>
      <c r="V7">
        <v>0</v>
      </c>
    </row>
    <row r="8" spans="1:22" x14ac:dyDescent="0.25">
      <c r="A8" t="s">
        <v>123</v>
      </c>
      <c r="B8">
        <v>2</v>
      </c>
      <c r="C8">
        <v>2</v>
      </c>
      <c r="D8">
        <v>6</v>
      </c>
      <c r="F8" t="s">
        <v>278</v>
      </c>
      <c r="H8" s="1">
        <v>0</v>
      </c>
      <c r="I8" s="1">
        <v>0</v>
      </c>
      <c r="J8" s="1">
        <v>0</v>
      </c>
      <c r="K8" s="1">
        <v>0</v>
      </c>
      <c r="L8" s="1">
        <v>0</v>
      </c>
      <c r="M8" s="1">
        <v>1</v>
      </c>
      <c r="N8">
        <v>0</v>
      </c>
      <c r="O8">
        <v>0</v>
      </c>
      <c r="P8">
        <v>0</v>
      </c>
      <c r="Q8">
        <v>0</v>
      </c>
      <c r="R8">
        <v>1</v>
      </c>
      <c r="S8">
        <v>0</v>
      </c>
      <c r="T8">
        <v>0</v>
      </c>
      <c r="U8">
        <v>0</v>
      </c>
      <c r="V8">
        <v>0</v>
      </c>
    </row>
    <row r="9" spans="1:22" x14ac:dyDescent="0.25">
      <c r="A9" t="s">
        <v>199</v>
      </c>
      <c r="B9">
        <v>2</v>
      </c>
      <c r="C9">
        <v>2</v>
      </c>
      <c r="D9">
        <v>5</v>
      </c>
      <c r="F9" t="s">
        <v>337</v>
      </c>
      <c r="H9" s="1">
        <v>0</v>
      </c>
      <c r="I9" s="1">
        <v>0</v>
      </c>
      <c r="J9" s="1">
        <v>0</v>
      </c>
      <c r="K9" s="1">
        <v>1</v>
      </c>
      <c r="L9" s="1">
        <v>0</v>
      </c>
      <c r="M9" s="1">
        <v>0</v>
      </c>
      <c r="N9">
        <v>0</v>
      </c>
      <c r="O9">
        <v>0</v>
      </c>
      <c r="P9">
        <v>0</v>
      </c>
      <c r="Q9">
        <v>0</v>
      </c>
      <c r="R9">
        <v>1</v>
      </c>
      <c r="S9">
        <v>1</v>
      </c>
      <c r="T9">
        <v>0</v>
      </c>
      <c r="U9">
        <v>0</v>
      </c>
      <c r="V9">
        <v>1</v>
      </c>
    </row>
    <row r="10" spans="1:22" x14ac:dyDescent="0.25">
      <c r="A10" t="s">
        <v>130</v>
      </c>
      <c r="B10">
        <v>1</v>
      </c>
      <c r="C10">
        <v>2</v>
      </c>
      <c r="D10">
        <v>3</v>
      </c>
      <c r="H10" s="1">
        <v>0</v>
      </c>
      <c r="I10" s="1">
        <v>0</v>
      </c>
      <c r="J10" s="1">
        <v>1</v>
      </c>
      <c r="K10" s="1">
        <v>0</v>
      </c>
      <c r="L10" s="1">
        <v>0</v>
      </c>
      <c r="M10" s="1">
        <v>0</v>
      </c>
      <c r="N10">
        <v>1</v>
      </c>
      <c r="O10">
        <v>1</v>
      </c>
      <c r="P10">
        <v>0</v>
      </c>
      <c r="Q10">
        <v>1</v>
      </c>
      <c r="R10">
        <v>0</v>
      </c>
      <c r="S10">
        <v>1</v>
      </c>
      <c r="T10">
        <v>1</v>
      </c>
      <c r="U10">
        <v>1</v>
      </c>
      <c r="V10">
        <v>1</v>
      </c>
    </row>
    <row r="11" spans="1:22" x14ac:dyDescent="0.25">
      <c r="A11" t="s">
        <v>104</v>
      </c>
      <c r="B11">
        <v>2</v>
      </c>
      <c r="C11">
        <v>2</v>
      </c>
      <c r="D11">
        <v>3</v>
      </c>
      <c r="H11" s="1">
        <v>0</v>
      </c>
      <c r="I11" s="1">
        <v>0</v>
      </c>
      <c r="J11" s="1">
        <v>1</v>
      </c>
      <c r="K11" s="1">
        <v>0</v>
      </c>
      <c r="L11" s="1">
        <v>0</v>
      </c>
      <c r="M11" s="1">
        <v>0</v>
      </c>
      <c r="N11">
        <v>1</v>
      </c>
      <c r="O11">
        <v>0</v>
      </c>
      <c r="P11">
        <v>0</v>
      </c>
      <c r="Q11">
        <v>1</v>
      </c>
      <c r="R11">
        <v>0</v>
      </c>
      <c r="S11">
        <v>0</v>
      </c>
      <c r="T11">
        <v>1</v>
      </c>
      <c r="U11">
        <v>0</v>
      </c>
      <c r="V11">
        <v>1</v>
      </c>
    </row>
    <row r="12" spans="1:22" x14ac:dyDescent="0.25">
      <c r="A12" t="s">
        <v>105</v>
      </c>
      <c r="B12">
        <v>2</v>
      </c>
      <c r="C12">
        <v>2</v>
      </c>
      <c r="D12">
        <v>3</v>
      </c>
      <c r="H12" s="1">
        <v>0</v>
      </c>
      <c r="I12" s="1">
        <v>0</v>
      </c>
      <c r="J12" s="1">
        <v>1</v>
      </c>
      <c r="K12" s="1">
        <v>0</v>
      </c>
      <c r="L12" s="1">
        <v>0</v>
      </c>
      <c r="M12" s="1">
        <v>0</v>
      </c>
      <c r="N12">
        <v>0</v>
      </c>
      <c r="O12">
        <v>1</v>
      </c>
      <c r="P12">
        <v>1</v>
      </c>
      <c r="Q12">
        <v>1</v>
      </c>
      <c r="R12">
        <v>1</v>
      </c>
      <c r="S12">
        <v>0</v>
      </c>
      <c r="T12">
        <v>1</v>
      </c>
      <c r="U12">
        <v>0</v>
      </c>
      <c r="V12">
        <v>1</v>
      </c>
    </row>
    <row r="13" spans="1:22" x14ac:dyDescent="0.25">
      <c r="A13" t="s">
        <v>111</v>
      </c>
      <c r="B13">
        <v>2</v>
      </c>
      <c r="C13">
        <v>2</v>
      </c>
      <c r="D13">
        <v>5</v>
      </c>
      <c r="F13" t="s">
        <v>270</v>
      </c>
      <c r="H13" s="1">
        <v>0</v>
      </c>
      <c r="I13" s="1">
        <v>0</v>
      </c>
      <c r="J13" s="1">
        <v>1</v>
      </c>
      <c r="K13" s="1">
        <v>0</v>
      </c>
      <c r="L13" s="1">
        <v>0</v>
      </c>
      <c r="M13" s="1">
        <v>0</v>
      </c>
      <c r="N13">
        <v>0</v>
      </c>
      <c r="O13">
        <v>0</v>
      </c>
      <c r="P13">
        <v>0</v>
      </c>
      <c r="Q13">
        <v>0</v>
      </c>
      <c r="R13">
        <v>0</v>
      </c>
      <c r="S13">
        <v>1</v>
      </c>
      <c r="T13">
        <v>1</v>
      </c>
      <c r="U13">
        <v>1</v>
      </c>
      <c r="V13">
        <v>0</v>
      </c>
    </row>
    <row r="14" spans="1:22" x14ac:dyDescent="0.25">
      <c r="A14" t="s">
        <v>194</v>
      </c>
      <c r="B14">
        <v>2</v>
      </c>
      <c r="C14">
        <v>2</v>
      </c>
      <c r="D14">
        <v>3</v>
      </c>
      <c r="H14" s="1">
        <v>0</v>
      </c>
      <c r="I14" s="1">
        <v>0</v>
      </c>
      <c r="J14" s="1">
        <v>1</v>
      </c>
      <c r="K14" s="1">
        <v>0</v>
      </c>
      <c r="L14" s="1">
        <v>0</v>
      </c>
      <c r="M14" s="1">
        <v>0</v>
      </c>
      <c r="N14">
        <v>1</v>
      </c>
      <c r="O14">
        <v>1</v>
      </c>
      <c r="P14">
        <v>1</v>
      </c>
      <c r="Q14">
        <v>1</v>
      </c>
      <c r="R14">
        <v>1</v>
      </c>
      <c r="S14">
        <v>1</v>
      </c>
      <c r="T14">
        <v>1</v>
      </c>
      <c r="U14">
        <v>0</v>
      </c>
      <c r="V14">
        <v>1</v>
      </c>
    </row>
    <row r="15" spans="1:22" x14ac:dyDescent="0.25">
      <c r="A15" t="s">
        <v>203</v>
      </c>
      <c r="B15">
        <v>2</v>
      </c>
      <c r="C15">
        <v>2</v>
      </c>
      <c r="D15">
        <v>3</v>
      </c>
      <c r="H15" s="1">
        <v>0</v>
      </c>
      <c r="I15" s="1">
        <v>0</v>
      </c>
      <c r="J15" s="1">
        <v>1</v>
      </c>
      <c r="K15" s="1">
        <v>0</v>
      </c>
      <c r="L15" s="1">
        <v>0</v>
      </c>
      <c r="M15" s="1">
        <v>0</v>
      </c>
      <c r="N15">
        <v>0</v>
      </c>
      <c r="O15">
        <v>0</v>
      </c>
      <c r="P15">
        <v>0</v>
      </c>
      <c r="Q15">
        <v>0</v>
      </c>
      <c r="R15">
        <v>1</v>
      </c>
      <c r="S15">
        <v>1</v>
      </c>
      <c r="T15">
        <v>0</v>
      </c>
      <c r="U15">
        <v>0</v>
      </c>
      <c r="V15">
        <v>0</v>
      </c>
    </row>
    <row r="16" spans="1:22" x14ac:dyDescent="0.25">
      <c r="A16" t="s">
        <v>110</v>
      </c>
      <c r="B16">
        <v>1</v>
      </c>
      <c r="C16">
        <v>2</v>
      </c>
      <c r="D16">
        <v>8</v>
      </c>
      <c r="E16" t="s">
        <v>509</v>
      </c>
      <c r="F16" t="s">
        <v>269</v>
      </c>
      <c r="H16" s="1">
        <v>0</v>
      </c>
      <c r="I16" s="1">
        <v>1</v>
      </c>
      <c r="J16" s="1">
        <v>0</v>
      </c>
      <c r="K16" s="1">
        <v>0</v>
      </c>
      <c r="L16" s="1">
        <v>0</v>
      </c>
      <c r="M16" s="1">
        <v>0</v>
      </c>
      <c r="N16">
        <v>1</v>
      </c>
      <c r="O16">
        <v>0</v>
      </c>
      <c r="P16">
        <v>1</v>
      </c>
      <c r="Q16">
        <v>0</v>
      </c>
      <c r="R16">
        <v>0</v>
      </c>
      <c r="S16">
        <v>1</v>
      </c>
      <c r="T16">
        <v>1</v>
      </c>
      <c r="U16">
        <v>0</v>
      </c>
      <c r="V16">
        <v>1</v>
      </c>
    </row>
    <row r="17" spans="1:22" x14ac:dyDescent="0.25">
      <c r="A17" t="s">
        <v>113</v>
      </c>
      <c r="B17">
        <v>1</v>
      </c>
      <c r="C17">
        <v>2</v>
      </c>
      <c r="D17">
        <v>8</v>
      </c>
      <c r="E17" t="s">
        <v>510</v>
      </c>
      <c r="F17" t="s">
        <v>272</v>
      </c>
      <c r="H17" s="1">
        <v>0</v>
      </c>
      <c r="I17" s="1">
        <v>1</v>
      </c>
      <c r="J17" s="1">
        <v>0</v>
      </c>
      <c r="K17" s="1">
        <v>0</v>
      </c>
      <c r="L17" s="1">
        <v>0</v>
      </c>
      <c r="M17" s="1">
        <v>0</v>
      </c>
      <c r="N17">
        <v>1</v>
      </c>
      <c r="O17">
        <v>0</v>
      </c>
      <c r="P17">
        <v>1</v>
      </c>
      <c r="Q17">
        <v>1</v>
      </c>
      <c r="R17">
        <v>1</v>
      </c>
      <c r="S17">
        <v>1</v>
      </c>
      <c r="T17">
        <v>1</v>
      </c>
      <c r="U17">
        <v>0</v>
      </c>
      <c r="V17">
        <v>0</v>
      </c>
    </row>
    <row r="18" spans="1:22" x14ac:dyDescent="0.25">
      <c r="A18" t="s">
        <v>143</v>
      </c>
      <c r="B18">
        <v>1</v>
      </c>
      <c r="C18">
        <v>2</v>
      </c>
      <c r="D18">
        <v>3</v>
      </c>
      <c r="H18" s="1">
        <v>0</v>
      </c>
      <c r="I18" s="1">
        <v>1</v>
      </c>
      <c r="J18" s="1">
        <v>0</v>
      </c>
      <c r="K18" s="1">
        <v>0</v>
      </c>
      <c r="L18" s="1">
        <v>0</v>
      </c>
      <c r="M18" s="1">
        <v>0</v>
      </c>
      <c r="N18">
        <v>1</v>
      </c>
      <c r="O18">
        <v>1</v>
      </c>
      <c r="P18">
        <v>0</v>
      </c>
      <c r="Q18">
        <v>1</v>
      </c>
      <c r="R18">
        <v>1</v>
      </c>
      <c r="S18">
        <v>1</v>
      </c>
      <c r="T18">
        <v>1</v>
      </c>
      <c r="U18">
        <v>0</v>
      </c>
      <c r="V18">
        <v>1</v>
      </c>
    </row>
    <row r="19" spans="1:22" x14ac:dyDescent="0.25">
      <c r="A19" t="s">
        <v>159</v>
      </c>
      <c r="B19">
        <v>1</v>
      </c>
      <c r="C19">
        <v>2</v>
      </c>
      <c r="D19">
        <v>3</v>
      </c>
      <c r="H19" s="1">
        <v>0</v>
      </c>
      <c r="I19" s="1">
        <v>1</v>
      </c>
      <c r="J19" s="1">
        <v>0</v>
      </c>
      <c r="K19" s="1">
        <v>0</v>
      </c>
      <c r="L19" s="1">
        <v>0</v>
      </c>
      <c r="M19" s="1">
        <v>0</v>
      </c>
      <c r="N19">
        <v>1</v>
      </c>
      <c r="O19">
        <v>1</v>
      </c>
      <c r="P19">
        <v>0</v>
      </c>
      <c r="Q19">
        <v>1</v>
      </c>
      <c r="R19">
        <v>1</v>
      </c>
      <c r="S19">
        <v>1</v>
      </c>
      <c r="T19">
        <v>1</v>
      </c>
      <c r="U19">
        <v>0</v>
      </c>
      <c r="V19">
        <v>1</v>
      </c>
    </row>
    <row r="20" spans="1:22" x14ac:dyDescent="0.25">
      <c r="A20" t="s">
        <v>120</v>
      </c>
      <c r="B20">
        <v>2</v>
      </c>
      <c r="C20">
        <v>2</v>
      </c>
      <c r="D20">
        <v>3</v>
      </c>
      <c r="H20" s="1">
        <v>0</v>
      </c>
      <c r="I20" s="1">
        <v>1</v>
      </c>
      <c r="J20" s="1">
        <v>0</v>
      </c>
      <c r="K20" s="1">
        <v>0</v>
      </c>
      <c r="L20" s="1">
        <v>0</v>
      </c>
      <c r="M20" s="1">
        <v>0</v>
      </c>
      <c r="N20">
        <v>0</v>
      </c>
      <c r="O20">
        <v>0</v>
      </c>
      <c r="P20">
        <v>0</v>
      </c>
      <c r="Q20">
        <v>1</v>
      </c>
      <c r="R20">
        <v>0</v>
      </c>
      <c r="S20">
        <v>1</v>
      </c>
      <c r="T20">
        <v>1</v>
      </c>
      <c r="U20">
        <v>0</v>
      </c>
      <c r="V20">
        <v>1</v>
      </c>
    </row>
    <row r="21" spans="1:22" x14ac:dyDescent="0.25">
      <c r="A21" t="s">
        <v>128</v>
      </c>
      <c r="B21">
        <v>2</v>
      </c>
      <c r="C21">
        <v>2</v>
      </c>
      <c r="D21">
        <v>3</v>
      </c>
      <c r="H21" s="1">
        <v>0</v>
      </c>
      <c r="I21" s="1">
        <v>1</v>
      </c>
      <c r="J21" s="1">
        <v>0</v>
      </c>
      <c r="K21" s="1">
        <v>0</v>
      </c>
      <c r="L21" s="1">
        <v>0</v>
      </c>
      <c r="M21" s="1">
        <v>0</v>
      </c>
      <c r="N21">
        <v>0</v>
      </c>
      <c r="O21">
        <v>1</v>
      </c>
      <c r="P21">
        <v>0</v>
      </c>
      <c r="Q21">
        <v>1</v>
      </c>
      <c r="R21">
        <v>1</v>
      </c>
      <c r="S21">
        <v>1</v>
      </c>
      <c r="T21">
        <v>1</v>
      </c>
      <c r="U21">
        <v>0</v>
      </c>
      <c r="V21">
        <v>0</v>
      </c>
    </row>
    <row r="22" spans="1:22" x14ac:dyDescent="0.25">
      <c r="A22" t="s">
        <v>129</v>
      </c>
      <c r="B22">
        <v>2</v>
      </c>
      <c r="C22">
        <v>2</v>
      </c>
      <c r="D22">
        <v>5</v>
      </c>
      <c r="F22" t="s">
        <v>283</v>
      </c>
      <c r="H22" s="1">
        <v>0</v>
      </c>
      <c r="I22" s="1">
        <v>1</v>
      </c>
      <c r="J22" s="1">
        <v>0</v>
      </c>
      <c r="K22" s="1">
        <v>0</v>
      </c>
      <c r="L22" s="1">
        <v>0</v>
      </c>
      <c r="M22" s="1">
        <v>0</v>
      </c>
      <c r="N22">
        <v>0</v>
      </c>
      <c r="O22">
        <v>0</v>
      </c>
      <c r="P22">
        <v>0</v>
      </c>
      <c r="Q22">
        <v>1</v>
      </c>
      <c r="R22">
        <v>1</v>
      </c>
      <c r="S22">
        <v>1</v>
      </c>
      <c r="T22">
        <v>0</v>
      </c>
      <c r="U22">
        <v>0</v>
      </c>
      <c r="V22">
        <v>0</v>
      </c>
    </row>
    <row r="23" spans="1:22" x14ac:dyDescent="0.25">
      <c r="A23" t="s">
        <v>174</v>
      </c>
      <c r="B23">
        <v>2</v>
      </c>
      <c r="C23">
        <v>2</v>
      </c>
      <c r="D23">
        <v>5</v>
      </c>
      <c r="F23" t="s">
        <v>319</v>
      </c>
      <c r="H23" s="1">
        <v>0</v>
      </c>
      <c r="I23" s="1">
        <v>1</v>
      </c>
      <c r="J23" s="1">
        <v>0</v>
      </c>
      <c r="K23" s="1">
        <v>0</v>
      </c>
      <c r="L23" s="1">
        <v>0</v>
      </c>
      <c r="M23" s="1">
        <v>0</v>
      </c>
      <c r="N23">
        <v>0</v>
      </c>
      <c r="O23">
        <v>0</v>
      </c>
      <c r="P23">
        <v>1</v>
      </c>
      <c r="Q23">
        <v>1</v>
      </c>
      <c r="R23">
        <v>1</v>
      </c>
      <c r="S23">
        <v>1</v>
      </c>
      <c r="T23">
        <v>0</v>
      </c>
      <c r="U23">
        <v>0</v>
      </c>
      <c r="V23">
        <v>0</v>
      </c>
    </row>
    <row r="24" spans="1:22" x14ac:dyDescent="0.25">
      <c r="A24" t="s">
        <v>134</v>
      </c>
      <c r="B24">
        <v>2</v>
      </c>
      <c r="C24">
        <v>2</v>
      </c>
      <c r="D24">
        <v>5</v>
      </c>
      <c r="F24" t="s">
        <v>286</v>
      </c>
      <c r="H24" s="1">
        <v>0</v>
      </c>
      <c r="I24" s="1">
        <v>1</v>
      </c>
      <c r="J24" s="1">
        <v>0</v>
      </c>
      <c r="K24" s="1">
        <v>0</v>
      </c>
      <c r="L24" s="1">
        <v>0</v>
      </c>
      <c r="M24" s="1">
        <v>1</v>
      </c>
      <c r="N24">
        <v>0</v>
      </c>
      <c r="O24">
        <v>0</v>
      </c>
      <c r="P24">
        <v>0</v>
      </c>
      <c r="Q24">
        <v>0</v>
      </c>
      <c r="R24">
        <v>1</v>
      </c>
      <c r="S24">
        <v>1</v>
      </c>
      <c r="T24">
        <v>1</v>
      </c>
      <c r="U24">
        <v>0</v>
      </c>
      <c r="V24">
        <v>1</v>
      </c>
    </row>
    <row r="25" spans="1:22" x14ac:dyDescent="0.25">
      <c r="A25" t="s">
        <v>106</v>
      </c>
      <c r="B25">
        <v>1</v>
      </c>
      <c r="C25">
        <v>2</v>
      </c>
      <c r="D25">
        <v>3</v>
      </c>
      <c r="H25" s="1">
        <v>0</v>
      </c>
      <c r="I25" s="1">
        <v>1</v>
      </c>
      <c r="J25" s="1">
        <v>1</v>
      </c>
      <c r="K25" s="1">
        <v>0</v>
      </c>
      <c r="L25" s="1">
        <v>0</v>
      </c>
      <c r="M25" s="1">
        <v>0</v>
      </c>
      <c r="N25">
        <v>1</v>
      </c>
      <c r="O25">
        <v>1</v>
      </c>
      <c r="P25">
        <v>0</v>
      </c>
      <c r="Q25">
        <v>0</v>
      </c>
      <c r="R25">
        <v>1</v>
      </c>
      <c r="S25">
        <v>1</v>
      </c>
      <c r="T25">
        <v>0</v>
      </c>
      <c r="U25">
        <v>0</v>
      </c>
      <c r="V25">
        <v>1</v>
      </c>
    </row>
    <row r="26" spans="1:22" x14ac:dyDescent="0.25">
      <c r="A26" t="s">
        <v>118</v>
      </c>
      <c r="B26">
        <v>1</v>
      </c>
      <c r="C26">
        <v>2</v>
      </c>
      <c r="D26">
        <v>5</v>
      </c>
      <c r="F26" t="s">
        <v>277</v>
      </c>
      <c r="H26" s="1">
        <v>1</v>
      </c>
      <c r="I26" s="1">
        <v>0</v>
      </c>
      <c r="J26" s="1">
        <v>0</v>
      </c>
      <c r="K26" s="1">
        <v>0</v>
      </c>
      <c r="L26" s="1">
        <v>0</v>
      </c>
      <c r="M26" s="1">
        <v>0</v>
      </c>
      <c r="N26">
        <v>1</v>
      </c>
      <c r="O26">
        <v>1</v>
      </c>
      <c r="P26">
        <v>0</v>
      </c>
      <c r="Q26">
        <v>0</v>
      </c>
      <c r="R26">
        <v>1</v>
      </c>
      <c r="S26">
        <v>1</v>
      </c>
      <c r="T26">
        <v>1</v>
      </c>
      <c r="U26">
        <v>0</v>
      </c>
      <c r="V26">
        <v>1</v>
      </c>
    </row>
    <row r="27" spans="1:22" x14ac:dyDescent="0.25">
      <c r="A27" t="s">
        <v>122</v>
      </c>
      <c r="B27">
        <v>1</v>
      </c>
      <c r="C27">
        <v>2</v>
      </c>
      <c r="D27">
        <v>3</v>
      </c>
      <c r="H27" s="1">
        <v>1</v>
      </c>
      <c r="I27" s="1">
        <v>0</v>
      </c>
      <c r="J27" s="1">
        <v>0</v>
      </c>
      <c r="K27" s="1">
        <v>0</v>
      </c>
      <c r="L27" s="1">
        <v>0</v>
      </c>
      <c r="M27" s="1">
        <v>0</v>
      </c>
      <c r="N27">
        <v>1</v>
      </c>
      <c r="O27">
        <v>0</v>
      </c>
      <c r="P27">
        <v>0</v>
      </c>
      <c r="Q27">
        <v>1</v>
      </c>
      <c r="R27">
        <v>0</v>
      </c>
      <c r="S27">
        <v>1</v>
      </c>
      <c r="T27">
        <v>1</v>
      </c>
      <c r="U27">
        <v>0</v>
      </c>
      <c r="V27">
        <v>1</v>
      </c>
    </row>
    <row r="28" spans="1:22" x14ac:dyDescent="0.25">
      <c r="A28" t="s">
        <v>127</v>
      </c>
      <c r="B28">
        <v>1</v>
      </c>
      <c r="C28">
        <v>2</v>
      </c>
      <c r="D28">
        <v>5</v>
      </c>
      <c r="F28" t="s">
        <v>282</v>
      </c>
      <c r="H28" s="1">
        <v>1</v>
      </c>
      <c r="I28" s="1">
        <v>0</v>
      </c>
      <c r="J28" s="1">
        <v>0</v>
      </c>
      <c r="K28" s="1">
        <v>0</v>
      </c>
      <c r="L28" s="1">
        <v>0</v>
      </c>
      <c r="M28" s="1">
        <v>0</v>
      </c>
      <c r="N28">
        <v>1</v>
      </c>
      <c r="O28">
        <v>0</v>
      </c>
      <c r="P28">
        <v>1</v>
      </c>
      <c r="Q28">
        <v>1</v>
      </c>
      <c r="R28">
        <v>1</v>
      </c>
      <c r="S28">
        <v>0</v>
      </c>
      <c r="T28">
        <v>1</v>
      </c>
      <c r="U28">
        <v>0</v>
      </c>
      <c r="V28">
        <v>1</v>
      </c>
    </row>
    <row r="29" spans="1:22" x14ac:dyDescent="0.25">
      <c r="A29" t="s">
        <v>144</v>
      </c>
      <c r="B29">
        <v>1</v>
      </c>
      <c r="C29">
        <v>2</v>
      </c>
      <c r="D29">
        <v>3</v>
      </c>
      <c r="F29" t="s">
        <v>293</v>
      </c>
      <c r="H29" s="1">
        <v>1</v>
      </c>
      <c r="I29" s="1">
        <v>0</v>
      </c>
      <c r="J29" s="1">
        <v>0</v>
      </c>
      <c r="K29" s="1">
        <v>0</v>
      </c>
      <c r="L29" s="1">
        <v>0</v>
      </c>
      <c r="M29" s="1">
        <v>0</v>
      </c>
      <c r="N29">
        <v>1</v>
      </c>
      <c r="O29">
        <v>0</v>
      </c>
      <c r="P29">
        <v>0</v>
      </c>
      <c r="Q29">
        <v>1</v>
      </c>
      <c r="R29">
        <v>1</v>
      </c>
      <c r="S29">
        <v>0</v>
      </c>
      <c r="T29">
        <v>0</v>
      </c>
      <c r="U29">
        <v>0</v>
      </c>
      <c r="V29">
        <v>1</v>
      </c>
    </row>
    <row r="30" spans="1:22" x14ac:dyDescent="0.25">
      <c r="A30" t="s">
        <v>173</v>
      </c>
      <c r="B30">
        <v>1</v>
      </c>
      <c r="C30">
        <v>2</v>
      </c>
      <c r="D30">
        <v>5</v>
      </c>
      <c r="F30" t="s">
        <v>318</v>
      </c>
      <c r="H30" s="1">
        <v>1</v>
      </c>
      <c r="I30" s="1">
        <v>0</v>
      </c>
      <c r="J30" s="1">
        <v>0</v>
      </c>
      <c r="K30" s="1">
        <v>0</v>
      </c>
      <c r="L30" s="1">
        <v>0</v>
      </c>
      <c r="M30" s="1">
        <v>0</v>
      </c>
      <c r="N30">
        <v>1</v>
      </c>
      <c r="O30">
        <v>1</v>
      </c>
      <c r="P30">
        <v>1</v>
      </c>
      <c r="Q30">
        <v>1</v>
      </c>
      <c r="R30">
        <v>1</v>
      </c>
      <c r="S30">
        <v>1</v>
      </c>
      <c r="T30">
        <v>1</v>
      </c>
      <c r="U30">
        <v>0</v>
      </c>
      <c r="V30">
        <v>1</v>
      </c>
    </row>
    <row r="31" spans="1:22" x14ac:dyDescent="0.25">
      <c r="A31" t="s">
        <v>119</v>
      </c>
      <c r="B31">
        <v>2</v>
      </c>
      <c r="C31">
        <v>2</v>
      </c>
      <c r="D31">
        <v>5</v>
      </c>
      <c r="F31" t="s">
        <v>275</v>
      </c>
      <c r="H31" s="1">
        <v>1</v>
      </c>
      <c r="I31" s="1">
        <v>0</v>
      </c>
      <c r="J31" s="1">
        <v>0</v>
      </c>
      <c r="K31" s="1">
        <v>0</v>
      </c>
      <c r="L31" s="1">
        <v>0</v>
      </c>
      <c r="M31" s="1">
        <v>0</v>
      </c>
      <c r="N31">
        <v>0</v>
      </c>
      <c r="O31">
        <v>1</v>
      </c>
      <c r="P31">
        <v>0</v>
      </c>
      <c r="Q31">
        <v>1</v>
      </c>
      <c r="R31">
        <v>0</v>
      </c>
      <c r="S31">
        <v>1</v>
      </c>
      <c r="T31">
        <v>1</v>
      </c>
      <c r="U31">
        <v>0</v>
      </c>
      <c r="V31">
        <v>1</v>
      </c>
    </row>
    <row r="32" spans="1:22" x14ac:dyDescent="0.25">
      <c r="A32" t="s">
        <v>136</v>
      </c>
      <c r="B32">
        <v>2</v>
      </c>
      <c r="C32">
        <v>2</v>
      </c>
      <c r="D32">
        <v>5</v>
      </c>
      <c r="F32" t="s">
        <v>266</v>
      </c>
      <c r="H32" s="1">
        <v>1</v>
      </c>
      <c r="I32" s="1">
        <v>0</v>
      </c>
      <c r="J32" s="1">
        <v>0</v>
      </c>
      <c r="K32" s="1">
        <v>0</v>
      </c>
      <c r="L32" s="1">
        <v>0</v>
      </c>
      <c r="M32" s="1">
        <v>0</v>
      </c>
      <c r="N32">
        <v>0</v>
      </c>
      <c r="O32">
        <v>0</v>
      </c>
      <c r="P32">
        <v>0</v>
      </c>
      <c r="Q32">
        <v>0</v>
      </c>
      <c r="R32">
        <v>0</v>
      </c>
      <c r="S32">
        <v>0</v>
      </c>
      <c r="T32">
        <v>0</v>
      </c>
      <c r="U32">
        <v>0</v>
      </c>
      <c r="V32">
        <v>1</v>
      </c>
    </row>
    <row r="33" spans="1:22" x14ac:dyDescent="0.25">
      <c r="A33" t="s">
        <v>131</v>
      </c>
      <c r="B33">
        <v>1</v>
      </c>
      <c r="C33">
        <v>2</v>
      </c>
      <c r="D33">
        <v>3</v>
      </c>
      <c r="H33" s="1">
        <v>1</v>
      </c>
      <c r="I33" s="1">
        <v>1</v>
      </c>
      <c r="J33" s="1">
        <v>0</v>
      </c>
      <c r="K33" s="1">
        <v>0</v>
      </c>
      <c r="L33" s="1">
        <v>0</v>
      </c>
      <c r="M33" s="1">
        <v>0</v>
      </c>
      <c r="N33">
        <v>1</v>
      </c>
      <c r="O33">
        <v>1</v>
      </c>
      <c r="P33">
        <v>0</v>
      </c>
      <c r="Q33">
        <v>1</v>
      </c>
      <c r="R33">
        <v>1</v>
      </c>
      <c r="S33">
        <v>1</v>
      </c>
      <c r="T33">
        <v>1</v>
      </c>
      <c r="U33">
        <v>1</v>
      </c>
      <c r="V33">
        <v>1</v>
      </c>
    </row>
    <row r="34" spans="1:22" x14ac:dyDescent="0.25">
      <c r="A34" t="s">
        <v>133</v>
      </c>
      <c r="B34">
        <v>2</v>
      </c>
      <c r="C34">
        <v>3</v>
      </c>
      <c r="D34">
        <v>6</v>
      </c>
      <c r="F34" t="s">
        <v>285</v>
      </c>
      <c r="H34" s="1">
        <v>0</v>
      </c>
      <c r="I34" s="1">
        <v>0</v>
      </c>
      <c r="J34" s="1">
        <v>0</v>
      </c>
      <c r="K34" s="1">
        <v>0</v>
      </c>
      <c r="L34" s="1">
        <v>0</v>
      </c>
      <c r="M34" s="1">
        <v>0</v>
      </c>
      <c r="N34">
        <v>0</v>
      </c>
      <c r="O34">
        <v>0</v>
      </c>
      <c r="P34">
        <v>0</v>
      </c>
      <c r="Q34">
        <v>0</v>
      </c>
      <c r="R34">
        <v>0</v>
      </c>
      <c r="S34">
        <v>0</v>
      </c>
      <c r="T34">
        <v>0</v>
      </c>
      <c r="U34">
        <v>0</v>
      </c>
      <c r="V34">
        <v>0</v>
      </c>
    </row>
    <row r="35" spans="1:22" x14ac:dyDescent="0.25">
      <c r="A35" t="s">
        <v>168</v>
      </c>
      <c r="B35">
        <v>2</v>
      </c>
      <c r="C35">
        <v>3</v>
      </c>
      <c r="D35">
        <v>5</v>
      </c>
      <c r="F35" t="s">
        <v>314</v>
      </c>
      <c r="H35" s="1">
        <v>0</v>
      </c>
      <c r="I35" s="1">
        <v>0</v>
      </c>
      <c r="J35" s="1">
        <v>0</v>
      </c>
      <c r="K35" s="1">
        <v>0</v>
      </c>
      <c r="L35" s="1">
        <v>1</v>
      </c>
      <c r="M35" s="1">
        <v>0</v>
      </c>
      <c r="N35">
        <v>0</v>
      </c>
      <c r="O35">
        <v>0</v>
      </c>
      <c r="P35">
        <v>0</v>
      </c>
      <c r="Q35">
        <v>1</v>
      </c>
      <c r="R35">
        <v>1</v>
      </c>
      <c r="S35">
        <v>0</v>
      </c>
      <c r="T35">
        <v>1</v>
      </c>
      <c r="U35">
        <v>0</v>
      </c>
      <c r="V35">
        <v>0</v>
      </c>
    </row>
    <row r="36" spans="1:22" x14ac:dyDescent="0.25">
      <c r="A36" t="s">
        <v>147</v>
      </c>
      <c r="B36">
        <v>1</v>
      </c>
      <c r="C36">
        <v>3</v>
      </c>
      <c r="D36">
        <v>5</v>
      </c>
      <c r="F36" t="s">
        <v>266</v>
      </c>
      <c r="H36" s="1">
        <v>0</v>
      </c>
      <c r="I36" s="1">
        <v>0</v>
      </c>
      <c r="J36" s="1">
        <v>0</v>
      </c>
      <c r="K36" s="1">
        <v>0</v>
      </c>
      <c r="L36" s="1">
        <v>0</v>
      </c>
      <c r="M36" s="1">
        <v>1</v>
      </c>
      <c r="N36">
        <v>0</v>
      </c>
      <c r="O36">
        <v>0</v>
      </c>
      <c r="P36">
        <v>0</v>
      </c>
      <c r="Q36">
        <v>0</v>
      </c>
      <c r="R36">
        <v>0</v>
      </c>
      <c r="S36">
        <v>0</v>
      </c>
      <c r="T36">
        <v>0</v>
      </c>
      <c r="U36">
        <v>0</v>
      </c>
      <c r="V36">
        <v>0</v>
      </c>
    </row>
    <row r="37" spans="1:22" x14ac:dyDescent="0.25">
      <c r="A37" t="s">
        <v>200</v>
      </c>
      <c r="B37">
        <v>1</v>
      </c>
      <c r="C37">
        <v>3</v>
      </c>
      <c r="D37">
        <v>6</v>
      </c>
      <c r="F37" t="s">
        <v>324</v>
      </c>
      <c r="H37" s="1">
        <v>0</v>
      </c>
      <c r="I37" s="1">
        <v>0</v>
      </c>
      <c r="J37" s="1">
        <v>0</v>
      </c>
      <c r="K37" s="1">
        <v>0</v>
      </c>
      <c r="L37" s="1">
        <v>0</v>
      </c>
      <c r="M37" s="1">
        <v>1</v>
      </c>
      <c r="N37">
        <v>0</v>
      </c>
      <c r="O37">
        <v>0</v>
      </c>
      <c r="P37">
        <v>0</v>
      </c>
      <c r="Q37">
        <v>0</v>
      </c>
      <c r="R37">
        <v>0</v>
      </c>
      <c r="S37">
        <v>0</v>
      </c>
      <c r="T37">
        <v>0</v>
      </c>
      <c r="U37">
        <v>0</v>
      </c>
      <c r="V37">
        <v>0</v>
      </c>
    </row>
    <row r="38" spans="1:22" x14ac:dyDescent="0.25">
      <c r="A38" t="s">
        <v>109</v>
      </c>
      <c r="B38">
        <v>2</v>
      </c>
      <c r="C38">
        <v>3</v>
      </c>
      <c r="D38">
        <v>5</v>
      </c>
      <c r="F38" t="s">
        <v>268</v>
      </c>
      <c r="H38" s="1">
        <v>0</v>
      </c>
      <c r="I38" s="1">
        <v>0</v>
      </c>
      <c r="J38" s="1">
        <v>0</v>
      </c>
      <c r="K38" s="1">
        <v>0</v>
      </c>
      <c r="L38" s="1">
        <v>0</v>
      </c>
      <c r="M38" s="1">
        <v>1</v>
      </c>
      <c r="N38">
        <v>0</v>
      </c>
      <c r="O38">
        <v>0</v>
      </c>
      <c r="P38">
        <v>0</v>
      </c>
      <c r="Q38">
        <v>0</v>
      </c>
      <c r="R38">
        <v>0</v>
      </c>
      <c r="S38">
        <v>1</v>
      </c>
      <c r="T38">
        <v>0</v>
      </c>
      <c r="U38">
        <v>0</v>
      </c>
      <c r="V38">
        <v>0</v>
      </c>
    </row>
    <row r="39" spans="1:22" x14ac:dyDescent="0.25">
      <c r="A39" t="s">
        <v>142</v>
      </c>
      <c r="B39">
        <v>2</v>
      </c>
      <c r="C39">
        <v>3</v>
      </c>
      <c r="D39">
        <v>1</v>
      </c>
      <c r="F39" t="s">
        <v>292</v>
      </c>
      <c r="H39" s="1">
        <v>0</v>
      </c>
      <c r="I39" s="1">
        <v>0</v>
      </c>
      <c r="J39" s="1">
        <v>0</v>
      </c>
      <c r="K39" s="1">
        <v>0</v>
      </c>
      <c r="L39" s="1">
        <v>0</v>
      </c>
      <c r="M39" s="1">
        <v>1</v>
      </c>
      <c r="N39">
        <v>0</v>
      </c>
      <c r="O39">
        <v>0</v>
      </c>
      <c r="P39">
        <v>0</v>
      </c>
      <c r="Q39">
        <v>1</v>
      </c>
      <c r="R39">
        <v>1</v>
      </c>
      <c r="S39">
        <v>1</v>
      </c>
      <c r="T39">
        <v>0</v>
      </c>
      <c r="U39">
        <v>0</v>
      </c>
      <c r="V39">
        <v>1</v>
      </c>
    </row>
    <row r="40" spans="1:22" x14ac:dyDescent="0.25">
      <c r="A40" t="s">
        <v>153</v>
      </c>
      <c r="B40">
        <v>2</v>
      </c>
      <c r="C40">
        <v>3</v>
      </c>
      <c r="D40">
        <v>5</v>
      </c>
      <c r="F40" t="s">
        <v>300</v>
      </c>
      <c r="H40" s="1">
        <v>0</v>
      </c>
      <c r="I40" s="1">
        <v>0</v>
      </c>
      <c r="J40" s="1">
        <v>0</v>
      </c>
      <c r="K40" s="1">
        <v>0</v>
      </c>
      <c r="L40" s="1">
        <v>0</v>
      </c>
      <c r="M40" s="1">
        <v>1</v>
      </c>
      <c r="N40">
        <v>0</v>
      </c>
      <c r="O40">
        <v>0</v>
      </c>
      <c r="P40">
        <v>0</v>
      </c>
      <c r="Q40">
        <v>0</v>
      </c>
      <c r="R40">
        <v>0</v>
      </c>
      <c r="S40">
        <v>0</v>
      </c>
      <c r="T40">
        <v>0</v>
      </c>
      <c r="U40">
        <v>0</v>
      </c>
      <c r="V40">
        <v>0</v>
      </c>
    </row>
    <row r="41" spans="1:22" x14ac:dyDescent="0.25">
      <c r="A41" t="s">
        <v>164</v>
      </c>
      <c r="B41">
        <v>2</v>
      </c>
      <c r="C41">
        <v>3</v>
      </c>
      <c r="D41">
        <v>6</v>
      </c>
      <c r="F41" t="s">
        <v>310</v>
      </c>
      <c r="H41" s="1">
        <v>0</v>
      </c>
      <c r="I41" s="1">
        <v>0</v>
      </c>
      <c r="J41" s="1">
        <v>0</v>
      </c>
      <c r="K41" s="1">
        <v>0</v>
      </c>
      <c r="L41" s="1">
        <v>0</v>
      </c>
      <c r="M41" s="1">
        <v>1</v>
      </c>
      <c r="N41">
        <v>0</v>
      </c>
      <c r="O41">
        <v>0</v>
      </c>
      <c r="P41">
        <v>0</v>
      </c>
      <c r="Q41">
        <v>0</v>
      </c>
      <c r="R41">
        <v>0</v>
      </c>
      <c r="S41">
        <v>0</v>
      </c>
      <c r="T41">
        <v>0</v>
      </c>
      <c r="U41">
        <v>0</v>
      </c>
      <c r="V41">
        <v>0</v>
      </c>
    </row>
    <row r="42" spans="1:22" x14ac:dyDescent="0.25">
      <c r="A42" t="s">
        <v>186</v>
      </c>
      <c r="B42">
        <v>2</v>
      </c>
      <c r="C42">
        <v>3</v>
      </c>
      <c r="D42">
        <v>5</v>
      </c>
      <c r="F42" t="s">
        <v>328</v>
      </c>
      <c r="H42" s="1">
        <v>0</v>
      </c>
      <c r="I42" s="1">
        <v>0</v>
      </c>
      <c r="J42" s="1">
        <v>0</v>
      </c>
      <c r="K42" s="1">
        <v>0</v>
      </c>
      <c r="L42" s="1">
        <v>0</v>
      </c>
      <c r="M42" s="1">
        <v>1</v>
      </c>
      <c r="N42">
        <v>0</v>
      </c>
      <c r="O42">
        <v>0</v>
      </c>
      <c r="P42">
        <v>0</v>
      </c>
      <c r="Q42">
        <v>0</v>
      </c>
      <c r="R42">
        <v>0</v>
      </c>
      <c r="S42">
        <v>0</v>
      </c>
      <c r="T42">
        <v>0</v>
      </c>
      <c r="U42">
        <v>0</v>
      </c>
      <c r="V42">
        <v>0</v>
      </c>
    </row>
    <row r="43" spans="1:22" x14ac:dyDescent="0.25">
      <c r="A43" t="s">
        <v>135</v>
      </c>
      <c r="B43">
        <v>1</v>
      </c>
      <c r="C43">
        <v>3</v>
      </c>
      <c r="D43">
        <v>5</v>
      </c>
      <c r="F43" t="s">
        <v>287</v>
      </c>
      <c r="H43" s="1">
        <v>0</v>
      </c>
      <c r="I43" s="1">
        <v>0</v>
      </c>
      <c r="J43" s="1">
        <v>0</v>
      </c>
      <c r="K43" s="1">
        <v>1</v>
      </c>
      <c r="L43" s="1">
        <v>0</v>
      </c>
      <c r="M43" s="1">
        <v>0</v>
      </c>
      <c r="N43">
        <v>0</v>
      </c>
      <c r="O43">
        <v>0</v>
      </c>
      <c r="P43">
        <v>0</v>
      </c>
      <c r="Q43">
        <v>1</v>
      </c>
      <c r="R43">
        <v>1</v>
      </c>
      <c r="S43">
        <v>1</v>
      </c>
      <c r="T43">
        <v>1</v>
      </c>
      <c r="U43">
        <v>0</v>
      </c>
      <c r="V43">
        <v>0</v>
      </c>
    </row>
    <row r="44" spans="1:22" x14ac:dyDescent="0.25">
      <c r="A44" t="s">
        <v>158</v>
      </c>
      <c r="B44">
        <v>1</v>
      </c>
      <c r="C44">
        <v>3</v>
      </c>
      <c r="D44">
        <v>2</v>
      </c>
      <c r="F44" t="s">
        <v>305</v>
      </c>
      <c r="H44" s="1">
        <v>0</v>
      </c>
      <c r="I44" s="1">
        <v>0</v>
      </c>
      <c r="J44" s="1">
        <v>0</v>
      </c>
      <c r="K44" s="1">
        <v>1</v>
      </c>
      <c r="L44" s="1">
        <v>0</v>
      </c>
      <c r="M44" s="1">
        <v>0</v>
      </c>
      <c r="N44">
        <v>0</v>
      </c>
      <c r="O44">
        <v>0</v>
      </c>
      <c r="P44">
        <v>0</v>
      </c>
      <c r="Q44">
        <v>0</v>
      </c>
      <c r="R44">
        <v>0</v>
      </c>
      <c r="S44">
        <v>1</v>
      </c>
      <c r="T44">
        <v>1</v>
      </c>
      <c r="U44">
        <v>1</v>
      </c>
      <c r="V44">
        <v>1</v>
      </c>
    </row>
    <row r="45" spans="1:22" x14ac:dyDescent="0.25">
      <c r="A45" t="s">
        <v>206</v>
      </c>
      <c r="B45">
        <v>1</v>
      </c>
      <c r="C45">
        <v>3</v>
      </c>
      <c r="D45">
        <v>5</v>
      </c>
      <c r="F45" t="s">
        <v>339</v>
      </c>
      <c r="H45" s="1">
        <v>0</v>
      </c>
      <c r="I45" s="1">
        <v>0</v>
      </c>
      <c r="J45" s="1">
        <v>0</v>
      </c>
      <c r="K45" s="1">
        <v>1</v>
      </c>
      <c r="L45" s="1">
        <v>0</v>
      </c>
      <c r="M45" s="1">
        <v>0</v>
      </c>
      <c r="N45">
        <v>0</v>
      </c>
      <c r="O45">
        <v>0</v>
      </c>
      <c r="P45">
        <v>0</v>
      </c>
      <c r="Q45">
        <v>0</v>
      </c>
      <c r="R45">
        <v>1</v>
      </c>
      <c r="S45">
        <v>1</v>
      </c>
      <c r="T45">
        <v>0</v>
      </c>
      <c r="U45">
        <v>1</v>
      </c>
      <c r="V45">
        <v>1</v>
      </c>
    </row>
    <row r="46" spans="1:22" x14ac:dyDescent="0.25">
      <c r="A46" t="s">
        <v>140</v>
      </c>
      <c r="B46">
        <v>2</v>
      </c>
      <c r="C46">
        <v>3</v>
      </c>
      <c r="D46">
        <v>5</v>
      </c>
      <c r="F46" t="s">
        <v>291</v>
      </c>
      <c r="H46" s="1">
        <v>0</v>
      </c>
      <c r="I46" s="1">
        <v>0</v>
      </c>
      <c r="J46" s="1">
        <v>0</v>
      </c>
      <c r="K46" s="1">
        <v>1</v>
      </c>
      <c r="L46" s="1">
        <v>0</v>
      </c>
      <c r="M46" s="1">
        <v>0</v>
      </c>
      <c r="N46">
        <v>0</v>
      </c>
      <c r="O46">
        <v>0</v>
      </c>
      <c r="P46">
        <v>1</v>
      </c>
      <c r="Q46">
        <v>1</v>
      </c>
      <c r="R46">
        <v>1</v>
      </c>
      <c r="S46">
        <v>1</v>
      </c>
      <c r="T46">
        <v>1</v>
      </c>
      <c r="U46">
        <v>0</v>
      </c>
      <c r="V46">
        <v>1</v>
      </c>
    </row>
    <row r="47" spans="1:22" x14ac:dyDescent="0.25">
      <c r="A47" t="s">
        <v>137</v>
      </c>
      <c r="B47">
        <v>1</v>
      </c>
      <c r="C47">
        <v>3</v>
      </c>
      <c r="D47">
        <v>6</v>
      </c>
      <c r="F47" t="s">
        <v>288</v>
      </c>
      <c r="H47" s="1">
        <v>0</v>
      </c>
      <c r="I47" s="1">
        <v>0</v>
      </c>
      <c r="J47" s="1">
        <v>1</v>
      </c>
      <c r="K47" s="1">
        <v>0</v>
      </c>
      <c r="L47" s="1">
        <v>0</v>
      </c>
      <c r="M47" s="1">
        <v>0</v>
      </c>
      <c r="N47">
        <v>1</v>
      </c>
      <c r="O47">
        <v>0</v>
      </c>
      <c r="P47">
        <v>1</v>
      </c>
      <c r="Q47">
        <v>1</v>
      </c>
      <c r="R47">
        <v>0</v>
      </c>
      <c r="S47">
        <v>0</v>
      </c>
      <c r="T47">
        <v>0</v>
      </c>
      <c r="U47">
        <v>0</v>
      </c>
      <c r="V47">
        <v>1</v>
      </c>
    </row>
    <row r="48" spans="1:22" x14ac:dyDescent="0.25">
      <c r="A48" t="s">
        <v>149</v>
      </c>
      <c r="B48">
        <v>1</v>
      </c>
      <c r="C48">
        <v>3</v>
      </c>
      <c r="D48">
        <v>5</v>
      </c>
      <c r="F48" t="s">
        <v>297</v>
      </c>
      <c r="H48" s="1">
        <v>0</v>
      </c>
      <c r="I48" s="1">
        <v>0</v>
      </c>
      <c r="J48" s="1">
        <v>1</v>
      </c>
      <c r="K48" s="1">
        <v>0</v>
      </c>
      <c r="L48" s="1">
        <v>0</v>
      </c>
      <c r="M48" s="1">
        <v>0</v>
      </c>
      <c r="N48">
        <v>0</v>
      </c>
      <c r="O48">
        <v>0</v>
      </c>
      <c r="P48">
        <v>1</v>
      </c>
      <c r="Q48">
        <v>1</v>
      </c>
      <c r="R48">
        <v>1</v>
      </c>
      <c r="S48">
        <v>0</v>
      </c>
      <c r="T48">
        <v>0</v>
      </c>
      <c r="U48">
        <v>0</v>
      </c>
      <c r="V48">
        <v>0</v>
      </c>
    </row>
    <row r="49" spans="1:22" x14ac:dyDescent="0.25">
      <c r="A49" t="s">
        <v>163</v>
      </c>
      <c r="B49">
        <v>1</v>
      </c>
      <c r="C49">
        <v>3</v>
      </c>
      <c r="D49">
        <v>8</v>
      </c>
      <c r="E49" t="s">
        <v>513</v>
      </c>
      <c r="F49" t="s">
        <v>309</v>
      </c>
      <c r="H49" s="1">
        <v>0</v>
      </c>
      <c r="I49" s="1">
        <v>0</v>
      </c>
      <c r="J49" s="1">
        <v>1</v>
      </c>
      <c r="K49" s="1">
        <v>0</v>
      </c>
      <c r="L49" s="1">
        <v>0</v>
      </c>
      <c r="M49" s="1">
        <v>0</v>
      </c>
      <c r="N49">
        <v>0</v>
      </c>
      <c r="O49">
        <v>1</v>
      </c>
      <c r="P49">
        <v>1</v>
      </c>
      <c r="Q49">
        <v>1</v>
      </c>
      <c r="R49">
        <v>0</v>
      </c>
      <c r="S49">
        <v>1</v>
      </c>
      <c r="T49">
        <v>1</v>
      </c>
      <c r="U49">
        <v>0</v>
      </c>
      <c r="V49">
        <v>1</v>
      </c>
    </row>
    <row r="50" spans="1:22" x14ac:dyDescent="0.25">
      <c r="A50" t="s">
        <v>116</v>
      </c>
      <c r="B50">
        <v>2</v>
      </c>
      <c r="C50">
        <v>3</v>
      </c>
      <c r="D50">
        <v>5</v>
      </c>
      <c r="F50" t="s">
        <v>275</v>
      </c>
      <c r="H50" s="1">
        <v>0</v>
      </c>
      <c r="I50" s="1">
        <v>0</v>
      </c>
      <c r="J50" s="1">
        <v>1</v>
      </c>
      <c r="K50" s="1">
        <v>0</v>
      </c>
      <c r="L50" s="1">
        <v>0</v>
      </c>
      <c r="M50" s="1">
        <v>0</v>
      </c>
      <c r="N50">
        <v>0</v>
      </c>
      <c r="O50">
        <v>1</v>
      </c>
      <c r="P50">
        <v>0</v>
      </c>
      <c r="Q50">
        <v>0</v>
      </c>
      <c r="R50">
        <v>0</v>
      </c>
      <c r="S50">
        <v>1</v>
      </c>
      <c r="T50">
        <v>1</v>
      </c>
      <c r="U50">
        <v>0</v>
      </c>
      <c r="V50">
        <v>1</v>
      </c>
    </row>
    <row r="51" spans="1:22" x14ac:dyDescent="0.25">
      <c r="A51" t="s">
        <v>145</v>
      </c>
      <c r="B51">
        <v>2</v>
      </c>
      <c r="C51">
        <v>3</v>
      </c>
      <c r="D51">
        <v>5</v>
      </c>
      <c r="F51" t="s">
        <v>294</v>
      </c>
      <c r="H51" s="1">
        <v>0</v>
      </c>
      <c r="I51" s="1">
        <v>0</v>
      </c>
      <c r="J51" s="1">
        <v>1</v>
      </c>
      <c r="K51" s="1">
        <v>0</v>
      </c>
      <c r="L51" s="1">
        <v>0</v>
      </c>
      <c r="M51" s="1">
        <v>0</v>
      </c>
      <c r="N51">
        <v>0</v>
      </c>
      <c r="O51">
        <v>0</v>
      </c>
      <c r="P51">
        <v>0</v>
      </c>
      <c r="Q51">
        <v>1</v>
      </c>
      <c r="R51">
        <v>0</v>
      </c>
      <c r="S51">
        <v>1</v>
      </c>
      <c r="T51">
        <v>1</v>
      </c>
      <c r="U51">
        <v>0</v>
      </c>
      <c r="V51">
        <v>1</v>
      </c>
    </row>
    <row r="52" spans="1:22" x14ac:dyDescent="0.25">
      <c r="A52" t="s">
        <v>151</v>
      </c>
      <c r="B52">
        <v>2</v>
      </c>
      <c r="C52">
        <v>3</v>
      </c>
      <c r="D52">
        <v>6</v>
      </c>
      <c r="F52" t="s">
        <v>298</v>
      </c>
      <c r="H52" s="1">
        <v>0</v>
      </c>
      <c r="I52" s="1">
        <v>0</v>
      </c>
      <c r="J52" s="1">
        <v>1</v>
      </c>
      <c r="K52" s="1">
        <v>0</v>
      </c>
      <c r="L52" s="1">
        <v>0</v>
      </c>
      <c r="M52" s="1">
        <v>0</v>
      </c>
      <c r="N52">
        <v>0</v>
      </c>
      <c r="O52">
        <v>0</v>
      </c>
      <c r="P52">
        <v>0</v>
      </c>
      <c r="Q52">
        <v>1</v>
      </c>
      <c r="R52">
        <v>1</v>
      </c>
      <c r="S52">
        <v>0</v>
      </c>
      <c r="T52">
        <v>0</v>
      </c>
      <c r="U52">
        <v>0</v>
      </c>
      <c r="V52">
        <v>0</v>
      </c>
    </row>
    <row r="53" spans="1:22" x14ac:dyDescent="0.25">
      <c r="A53" t="s">
        <v>152</v>
      </c>
      <c r="B53">
        <v>2</v>
      </c>
      <c r="C53">
        <v>3</v>
      </c>
      <c r="D53">
        <v>8</v>
      </c>
      <c r="E53" t="s">
        <v>511</v>
      </c>
      <c r="F53" t="s">
        <v>299</v>
      </c>
      <c r="H53" s="1">
        <v>0</v>
      </c>
      <c r="I53" s="1">
        <v>0</v>
      </c>
      <c r="J53" s="1">
        <v>1</v>
      </c>
      <c r="K53" s="1">
        <v>0</v>
      </c>
      <c r="L53" s="1">
        <v>0</v>
      </c>
      <c r="M53" s="1">
        <v>0</v>
      </c>
      <c r="N53">
        <v>1</v>
      </c>
      <c r="O53">
        <v>0</v>
      </c>
      <c r="P53">
        <v>1</v>
      </c>
      <c r="Q53">
        <v>0</v>
      </c>
      <c r="R53">
        <v>1</v>
      </c>
      <c r="S53">
        <v>1</v>
      </c>
      <c r="T53">
        <v>0</v>
      </c>
      <c r="U53">
        <v>0</v>
      </c>
      <c r="V53">
        <v>0</v>
      </c>
    </row>
    <row r="54" spans="1:22" x14ac:dyDescent="0.25">
      <c r="A54" t="s">
        <v>155</v>
      </c>
      <c r="B54">
        <v>2</v>
      </c>
      <c r="C54">
        <v>3</v>
      </c>
      <c r="D54">
        <v>5</v>
      </c>
      <c r="F54" t="s">
        <v>302</v>
      </c>
      <c r="H54" s="1">
        <v>0</v>
      </c>
      <c r="I54" s="1">
        <v>0</v>
      </c>
      <c r="J54" s="1">
        <v>1</v>
      </c>
      <c r="K54" s="1">
        <v>0</v>
      </c>
      <c r="L54" s="1">
        <v>0</v>
      </c>
      <c r="M54" s="1">
        <v>0</v>
      </c>
      <c r="N54">
        <v>0</v>
      </c>
      <c r="O54">
        <v>0</v>
      </c>
      <c r="P54">
        <v>0</v>
      </c>
      <c r="Q54">
        <v>1</v>
      </c>
      <c r="R54">
        <v>0</v>
      </c>
      <c r="S54">
        <v>1</v>
      </c>
      <c r="T54">
        <v>0</v>
      </c>
      <c r="U54">
        <v>0</v>
      </c>
      <c r="V54">
        <v>0</v>
      </c>
    </row>
    <row r="55" spans="1:22" x14ac:dyDescent="0.25">
      <c r="A55" t="s">
        <v>160</v>
      </c>
      <c r="B55">
        <v>2</v>
      </c>
      <c r="C55">
        <v>3</v>
      </c>
      <c r="D55">
        <v>5</v>
      </c>
      <c r="F55" t="s">
        <v>306</v>
      </c>
      <c r="H55" s="1">
        <v>0</v>
      </c>
      <c r="I55" s="1">
        <v>0</v>
      </c>
      <c r="J55" s="1">
        <v>1</v>
      </c>
      <c r="K55" s="1">
        <v>0</v>
      </c>
      <c r="L55" s="1">
        <v>0</v>
      </c>
      <c r="M55" s="1">
        <v>0</v>
      </c>
      <c r="N55">
        <v>0</v>
      </c>
      <c r="O55">
        <v>0</v>
      </c>
      <c r="P55">
        <v>0</v>
      </c>
      <c r="Q55">
        <v>0</v>
      </c>
      <c r="R55">
        <v>0</v>
      </c>
      <c r="S55">
        <v>1</v>
      </c>
      <c r="T55">
        <v>0</v>
      </c>
      <c r="U55">
        <v>0</v>
      </c>
      <c r="V55">
        <v>1</v>
      </c>
    </row>
    <row r="56" spans="1:22" x14ac:dyDescent="0.25">
      <c r="A56" t="s">
        <v>182</v>
      </c>
      <c r="B56">
        <v>2</v>
      </c>
      <c r="C56">
        <v>3</v>
      </c>
      <c r="D56">
        <v>6</v>
      </c>
      <c r="F56" t="s">
        <v>325</v>
      </c>
      <c r="H56" s="1">
        <v>0</v>
      </c>
      <c r="I56" s="1">
        <v>0</v>
      </c>
      <c r="J56" s="1">
        <v>1</v>
      </c>
      <c r="K56" s="1">
        <v>0</v>
      </c>
      <c r="L56" s="1">
        <v>0</v>
      </c>
      <c r="M56" s="1">
        <v>0</v>
      </c>
      <c r="N56">
        <v>0</v>
      </c>
      <c r="O56">
        <v>0</v>
      </c>
      <c r="P56">
        <v>0</v>
      </c>
      <c r="Q56">
        <v>1</v>
      </c>
      <c r="R56">
        <v>1</v>
      </c>
      <c r="S56">
        <v>0</v>
      </c>
      <c r="T56">
        <v>0</v>
      </c>
      <c r="U56">
        <v>0</v>
      </c>
      <c r="V56">
        <v>0</v>
      </c>
    </row>
    <row r="57" spans="1:22" x14ac:dyDescent="0.25">
      <c r="A57" t="s">
        <v>188</v>
      </c>
      <c r="B57">
        <v>2</v>
      </c>
      <c r="C57">
        <v>3</v>
      </c>
      <c r="D57">
        <v>6</v>
      </c>
      <c r="F57" t="s">
        <v>330</v>
      </c>
      <c r="H57" s="1">
        <v>0</v>
      </c>
      <c r="I57" s="1">
        <v>0</v>
      </c>
      <c r="J57" s="1">
        <v>1</v>
      </c>
      <c r="K57" s="1">
        <v>0</v>
      </c>
      <c r="L57" s="1">
        <v>0</v>
      </c>
      <c r="M57" s="1">
        <v>0</v>
      </c>
      <c r="N57">
        <v>0</v>
      </c>
      <c r="O57">
        <v>0</v>
      </c>
      <c r="P57">
        <v>0</v>
      </c>
      <c r="Q57">
        <v>0</v>
      </c>
      <c r="R57">
        <v>1</v>
      </c>
      <c r="S57">
        <v>1</v>
      </c>
      <c r="T57">
        <v>0</v>
      </c>
      <c r="U57">
        <v>0</v>
      </c>
      <c r="V57">
        <v>1</v>
      </c>
    </row>
    <row r="58" spans="1:22" x14ac:dyDescent="0.25">
      <c r="A58" t="s">
        <v>193</v>
      </c>
      <c r="B58">
        <v>2</v>
      </c>
      <c r="C58">
        <v>3</v>
      </c>
      <c r="D58">
        <v>6</v>
      </c>
      <c r="F58" t="s">
        <v>303</v>
      </c>
      <c r="H58" s="1">
        <v>0</v>
      </c>
      <c r="I58" s="1">
        <v>0</v>
      </c>
      <c r="J58" s="1">
        <v>1</v>
      </c>
      <c r="K58" s="1">
        <v>0</v>
      </c>
      <c r="L58" s="1">
        <v>0</v>
      </c>
      <c r="M58" s="1">
        <v>0</v>
      </c>
      <c r="N58">
        <v>0</v>
      </c>
      <c r="O58">
        <v>0</v>
      </c>
      <c r="P58">
        <v>1</v>
      </c>
      <c r="Q58">
        <v>1</v>
      </c>
      <c r="R58">
        <v>1</v>
      </c>
      <c r="S58">
        <v>1</v>
      </c>
      <c r="T58">
        <v>1</v>
      </c>
      <c r="U58">
        <v>0</v>
      </c>
      <c r="V58">
        <v>1</v>
      </c>
    </row>
    <row r="59" spans="1:22" x14ac:dyDescent="0.25">
      <c r="A59" t="s">
        <v>202</v>
      </c>
      <c r="B59">
        <v>2</v>
      </c>
      <c r="C59">
        <v>3</v>
      </c>
      <c r="D59">
        <v>3</v>
      </c>
      <c r="H59" s="1">
        <v>0</v>
      </c>
      <c r="I59" s="1">
        <v>0</v>
      </c>
      <c r="J59" s="1">
        <v>1</v>
      </c>
      <c r="K59" s="1">
        <v>0</v>
      </c>
      <c r="L59" s="1">
        <v>0</v>
      </c>
      <c r="M59" s="1">
        <v>0</v>
      </c>
      <c r="N59">
        <v>1</v>
      </c>
      <c r="O59">
        <v>1</v>
      </c>
      <c r="P59">
        <v>1</v>
      </c>
      <c r="Q59">
        <v>1</v>
      </c>
      <c r="R59">
        <v>1</v>
      </c>
      <c r="S59">
        <v>1</v>
      </c>
      <c r="T59">
        <v>1</v>
      </c>
      <c r="U59">
        <v>0</v>
      </c>
      <c r="V59">
        <v>1</v>
      </c>
    </row>
    <row r="60" spans="1:22" x14ac:dyDescent="0.25">
      <c r="A60" t="s">
        <v>146</v>
      </c>
      <c r="B60">
        <v>1</v>
      </c>
      <c r="C60">
        <v>3</v>
      </c>
      <c r="D60">
        <v>5</v>
      </c>
      <c r="F60" t="s">
        <v>295</v>
      </c>
      <c r="H60" s="1">
        <v>0</v>
      </c>
      <c r="I60" s="1">
        <v>0</v>
      </c>
      <c r="J60" s="1">
        <v>1</v>
      </c>
      <c r="K60" s="1">
        <v>1</v>
      </c>
      <c r="L60" s="1">
        <v>0</v>
      </c>
      <c r="M60" s="1">
        <v>0</v>
      </c>
      <c r="N60">
        <v>0</v>
      </c>
      <c r="O60">
        <v>0</v>
      </c>
      <c r="P60">
        <v>0</v>
      </c>
      <c r="Q60">
        <v>0</v>
      </c>
      <c r="R60">
        <v>1</v>
      </c>
      <c r="S60">
        <v>1</v>
      </c>
      <c r="T60">
        <v>1</v>
      </c>
      <c r="U60">
        <v>0</v>
      </c>
      <c r="V60">
        <v>1</v>
      </c>
    </row>
    <row r="61" spans="1:22" x14ac:dyDescent="0.25">
      <c r="A61" t="s">
        <v>115</v>
      </c>
      <c r="B61">
        <v>1</v>
      </c>
      <c r="C61">
        <v>3</v>
      </c>
      <c r="D61">
        <v>5</v>
      </c>
      <c r="F61" t="s">
        <v>274</v>
      </c>
      <c r="H61" s="1">
        <v>0</v>
      </c>
      <c r="I61" s="1">
        <v>1</v>
      </c>
      <c r="J61" s="1">
        <v>0</v>
      </c>
      <c r="K61" s="1">
        <v>0</v>
      </c>
      <c r="L61" s="1">
        <v>0</v>
      </c>
      <c r="M61" s="1">
        <v>0</v>
      </c>
      <c r="N61">
        <v>0</v>
      </c>
      <c r="O61">
        <v>0</v>
      </c>
      <c r="P61">
        <v>0</v>
      </c>
      <c r="Q61">
        <v>1</v>
      </c>
      <c r="R61">
        <v>1</v>
      </c>
      <c r="S61">
        <v>0</v>
      </c>
      <c r="T61">
        <v>1</v>
      </c>
      <c r="U61">
        <v>0</v>
      </c>
      <c r="V61">
        <v>0</v>
      </c>
    </row>
    <row r="62" spans="1:22" x14ac:dyDescent="0.25">
      <c r="A62" t="s">
        <v>139</v>
      </c>
      <c r="B62">
        <v>1</v>
      </c>
      <c r="C62">
        <v>3</v>
      </c>
      <c r="D62">
        <v>5</v>
      </c>
      <c r="F62" t="s">
        <v>290</v>
      </c>
      <c r="H62" s="1">
        <v>0</v>
      </c>
      <c r="I62" s="1">
        <v>1</v>
      </c>
      <c r="J62" s="1">
        <v>0</v>
      </c>
      <c r="K62" s="1">
        <v>0</v>
      </c>
      <c r="L62" s="1">
        <v>0</v>
      </c>
      <c r="M62" s="1">
        <v>0</v>
      </c>
      <c r="N62">
        <v>0</v>
      </c>
      <c r="O62">
        <v>1</v>
      </c>
      <c r="P62">
        <v>0</v>
      </c>
      <c r="Q62">
        <v>1</v>
      </c>
      <c r="R62">
        <v>0</v>
      </c>
      <c r="S62">
        <v>1</v>
      </c>
      <c r="T62">
        <v>1</v>
      </c>
      <c r="U62">
        <v>0</v>
      </c>
      <c r="V62">
        <v>1</v>
      </c>
    </row>
    <row r="63" spans="1:22" x14ac:dyDescent="0.25">
      <c r="A63" t="s">
        <v>141</v>
      </c>
      <c r="B63">
        <v>1</v>
      </c>
      <c r="C63">
        <v>3</v>
      </c>
      <c r="D63">
        <v>2</v>
      </c>
      <c r="H63" s="1">
        <v>0</v>
      </c>
      <c r="I63" s="1">
        <v>1</v>
      </c>
      <c r="J63" s="1">
        <v>0</v>
      </c>
      <c r="K63" s="1">
        <v>0</v>
      </c>
      <c r="L63" s="1">
        <v>0</v>
      </c>
      <c r="M63" s="1">
        <v>0</v>
      </c>
      <c r="N63">
        <v>1</v>
      </c>
      <c r="O63">
        <v>0</v>
      </c>
      <c r="P63">
        <v>0</v>
      </c>
      <c r="Q63">
        <v>1</v>
      </c>
      <c r="R63">
        <v>1</v>
      </c>
      <c r="S63">
        <v>1</v>
      </c>
      <c r="T63">
        <v>0</v>
      </c>
      <c r="U63">
        <v>0</v>
      </c>
      <c r="V63">
        <v>0</v>
      </c>
    </row>
    <row r="64" spans="1:22" x14ac:dyDescent="0.25">
      <c r="A64" t="s">
        <v>148</v>
      </c>
      <c r="B64">
        <v>1</v>
      </c>
      <c r="C64">
        <v>3</v>
      </c>
      <c r="D64">
        <v>6</v>
      </c>
      <c r="F64" t="s">
        <v>296</v>
      </c>
      <c r="H64" s="1">
        <v>0</v>
      </c>
      <c r="I64" s="1">
        <v>1</v>
      </c>
      <c r="J64" s="1">
        <v>0</v>
      </c>
      <c r="K64" s="1">
        <v>0</v>
      </c>
      <c r="L64" s="1">
        <v>0</v>
      </c>
      <c r="M64" s="1">
        <v>0</v>
      </c>
      <c r="N64">
        <v>1</v>
      </c>
      <c r="O64">
        <v>0</v>
      </c>
      <c r="P64">
        <v>1</v>
      </c>
      <c r="Q64">
        <v>1</v>
      </c>
      <c r="R64">
        <v>1</v>
      </c>
      <c r="S64">
        <v>0</v>
      </c>
      <c r="T64">
        <v>1</v>
      </c>
      <c r="U64">
        <v>0</v>
      </c>
      <c r="V64">
        <v>0</v>
      </c>
    </row>
    <row r="65" spans="1:22" x14ac:dyDescent="0.25">
      <c r="A65" t="s">
        <v>154</v>
      </c>
      <c r="B65">
        <v>1</v>
      </c>
      <c r="C65">
        <v>3</v>
      </c>
      <c r="D65">
        <v>8</v>
      </c>
      <c r="E65" t="s">
        <v>512</v>
      </c>
      <c r="F65" t="s">
        <v>301</v>
      </c>
      <c r="H65" s="1">
        <v>0</v>
      </c>
      <c r="I65" s="1">
        <v>1</v>
      </c>
      <c r="J65" s="1">
        <v>0</v>
      </c>
      <c r="K65" s="1">
        <v>0</v>
      </c>
      <c r="L65" s="1">
        <v>0</v>
      </c>
      <c r="M65" s="1">
        <v>0</v>
      </c>
      <c r="N65">
        <v>0</v>
      </c>
      <c r="O65">
        <v>1</v>
      </c>
      <c r="P65">
        <v>1</v>
      </c>
      <c r="Q65">
        <v>1</v>
      </c>
      <c r="R65">
        <v>1</v>
      </c>
      <c r="S65">
        <v>1</v>
      </c>
      <c r="T65">
        <v>1</v>
      </c>
      <c r="U65">
        <v>1</v>
      </c>
      <c r="V65">
        <v>1</v>
      </c>
    </row>
    <row r="66" spans="1:22" x14ac:dyDescent="0.25">
      <c r="A66" t="s">
        <v>191</v>
      </c>
      <c r="B66">
        <v>1</v>
      </c>
      <c r="C66">
        <v>3</v>
      </c>
      <c r="D66">
        <v>6</v>
      </c>
      <c r="F66" t="s">
        <v>333</v>
      </c>
      <c r="H66" s="1">
        <v>0</v>
      </c>
      <c r="I66" s="1">
        <v>1</v>
      </c>
      <c r="J66" s="1">
        <v>0</v>
      </c>
      <c r="K66" s="1">
        <v>0</v>
      </c>
      <c r="L66" s="1">
        <v>0</v>
      </c>
      <c r="M66" s="1">
        <v>0</v>
      </c>
      <c r="N66">
        <v>1</v>
      </c>
      <c r="O66">
        <v>0</v>
      </c>
      <c r="P66">
        <v>1</v>
      </c>
      <c r="Q66">
        <v>1</v>
      </c>
      <c r="R66">
        <v>1</v>
      </c>
      <c r="S66">
        <v>1</v>
      </c>
      <c r="T66">
        <v>1</v>
      </c>
      <c r="U66">
        <v>0</v>
      </c>
      <c r="V66">
        <v>1</v>
      </c>
    </row>
    <row r="67" spans="1:22" x14ac:dyDescent="0.25">
      <c r="A67" t="s">
        <v>103</v>
      </c>
      <c r="B67">
        <v>2</v>
      </c>
      <c r="C67">
        <v>3</v>
      </c>
      <c r="D67">
        <v>5</v>
      </c>
      <c r="F67" t="s">
        <v>266</v>
      </c>
      <c r="H67" s="1">
        <v>0</v>
      </c>
      <c r="I67" s="1">
        <v>1</v>
      </c>
      <c r="J67" s="1">
        <v>0</v>
      </c>
      <c r="K67" s="1">
        <v>0</v>
      </c>
      <c r="L67" s="1">
        <v>0</v>
      </c>
      <c r="M67" s="1">
        <v>0</v>
      </c>
      <c r="N67">
        <v>0</v>
      </c>
      <c r="O67">
        <v>1</v>
      </c>
      <c r="P67">
        <v>1</v>
      </c>
      <c r="Q67">
        <v>0</v>
      </c>
      <c r="R67">
        <v>0</v>
      </c>
      <c r="S67">
        <v>1</v>
      </c>
      <c r="T67">
        <v>0</v>
      </c>
      <c r="U67">
        <v>1</v>
      </c>
      <c r="V67">
        <v>1</v>
      </c>
    </row>
    <row r="68" spans="1:22" x14ac:dyDescent="0.25">
      <c r="A68" t="s">
        <v>112</v>
      </c>
      <c r="B68">
        <v>2</v>
      </c>
      <c r="C68">
        <v>3</v>
      </c>
      <c r="D68">
        <v>5</v>
      </c>
      <c r="F68" t="s">
        <v>271</v>
      </c>
      <c r="H68" s="1">
        <v>0</v>
      </c>
      <c r="I68" s="1">
        <v>1</v>
      </c>
      <c r="J68" s="1">
        <v>0</v>
      </c>
      <c r="K68" s="1">
        <v>0</v>
      </c>
      <c r="L68" s="1">
        <v>0</v>
      </c>
      <c r="M68" s="1">
        <v>0</v>
      </c>
      <c r="N68">
        <v>0</v>
      </c>
      <c r="O68">
        <v>0</v>
      </c>
      <c r="P68">
        <v>0</v>
      </c>
      <c r="Q68">
        <v>0</v>
      </c>
      <c r="R68">
        <v>1</v>
      </c>
      <c r="S68">
        <v>1</v>
      </c>
      <c r="T68">
        <v>1</v>
      </c>
      <c r="U68">
        <v>1</v>
      </c>
      <c r="V68">
        <v>1</v>
      </c>
    </row>
    <row r="69" spans="1:22" x14ac:dyDescent="0.25">
      <c r="A69" t="s">
        <v>132</v>
      </c>
      <c r="B69">
        <v>2</v>
      </c>
      <c r="C69">
        <v>3</v>
      </c>
      <c r="D69">
        <v>6</v>
      </c>
      <c r="F69" t="s">
        <v>284</v>
      </c>
      <c r="H69" s="1">
        <v>0</v>
      </c>
      <c r="I69" s="1">
        <v>1</v>
      </c>
      <c r="J69" s="1">
        <v>0</v>
      </c>
      <c r="K69" s="1">
        <v>0</v>
      </c>
      <c r="L69" s="1">
        <v>0</v>
      </c>
      <c r="M69" s="1">
        <v>0</v>
      </c>
      <c r="N69">
        <v>1</v>
      </c>
      <c r="O69">
        <v>0</v>
      </c>
      <c r="P69">
        <v>0</v>
      </c>
      <c r="Q69">
        <v>1</v>
      </c>
      <c r="R69">
        <v>1</v>
      </c>
      <c r="S69">
        <v>1</v>
      </c>
      <c r="T69">
        <v>1</v>
      </c>
      <c r="U69">
        <v>1</v>
      </c>
      <c r="V69">
        <v>1</v>
      </c>
    </row>
    <row r="70" spans="1:22" x14ac:dyDescent="0.25">
      <c r="A70" t="s">
        <v>179</v>
      </c>
      <c r="B70">
        <v>2</v>
      </c>
      <c r="C70">
        <v>3</v>
      </c>
      <c r="D70">
        <v>5</v>
      </c>
      <c r="F70" t="s">
        <v>323</v>
      </c>
      <c r="H70" s="1">
        <v>0</v>
      </c>
      <c r="I70" s="1">
        <v>1</v>
      </c>
      <c r="J70" s="1">
        <v>0</v>
      </c>
      <c r="K70" s="1">
        <v>0</v>
      </c>
      <c r="L70" s="1">
        <v>0</v>
      </c>
      <c r="M70" s="1">
        <v>0</v>
      </c>
      <c r="N70">
        <v>0</v>
      </c>
      <c r="O70">
        <v>0</v>
      </c>
      <c r="P70">
        <v>0</v>
      </c>
      <c r="Q70">
        <v>0</v>
      </c>
      <c r="R70">
        <v>0</v>
      </c>
      <c r="S70">
        <v>1</v>
      </c>
      <c r="T70">
        <v>0</v>
      </c>
      <c r="U70">
        <v>0</v>
      </c>
      <c r="V70">
        <v>1</v>
      </c>
    </row>
    <row r="71" spans="1:22" x14ac:dyDescent="0.25">
      <c r="A71" t="s">
        <v>124</v>
      </c>
      <c r="B71">
        <v>2</v>
      </c>
      <c r="C71">
        <v>3</v>
      </c>
      <c r="D71">
        <v>5</v>
      </c>
      <c r="F71" t="s">
        <v>279</v>
      </c>
      <c r="H71" s="1">
        <v>0</v>
      </c>
      <c r="I71" s="1">
        <v>1</v>
      </c>
      <c r="J71" s="1">
        <v>0</v>
      </c>
      <c r="K71" s="1">
        <v>0</v>
      </c>
      <c r="L71" s="1">
        <v>0</v>
      </c>
      <c r="M71" s="1">
        <v>1</v>
      </c>
      <c r="N71">
        <v>0</v>
      </c>
      <c r="O71">
        <v>0</v>
      </c>
      <c r="P71">
        <v>1</v>
      </c>
      <c r="Q71">
        <v>1</v>
      </c>
      <c r="R71">
        <v>1</v>
      </c>
      <c r="S71">
        <v>0</v>
      </c>
      <c r="T71">
        <v>1</v>
      </c>
      <c r="U71">
        <v>0</v>
      </c>
      <c r="V71">
        <v>1</v>
      </c>
    </row>
    <row r="72" spans="1:22" x14ac:dyDescent="0.25">
      <c r="A72" t="s">
        <v>114</v>
      </c>
      <c r="B72">
        <v>1</v>
      </c>
      <c r="C72">
        <v>3</v>
      </c>
      <c r="D72">
        <v>5</v>
      </c>
      <c r="F72" t="s">
        <v>273</v>
      </c>
      <c r="H72" s="1">
        <v>1</v>
      </c>
      <c r="I72" s="1">
        <v>0</v>
      </c>
      <c r="J72" s="1">
        <v>0</v>
      </c>
      <c r="K72" s="1">
        <v>0</v>
      </c>
      <c r="L72" s="1">
        <v>0</v>
      </c>
      <c r="M72" s="1">
        <v>0</v>
      </c>
      <c r="N72">
        <v>0</v>
      </c>
      <c r="O72">
        <v>0</v>
      </c>
      <c r="P72">
        <v>1</v>
      </c>
      <c r="Q72">
        <v>1</v>
      </c>
      <c r="R72">
        <v>1</v>
      </c>
      <c r="S72">
        <v>1</v>
      </c>
      <c r="T72">
        <v>0</v>
      </c>
      <c r="U72">
        <v>0</v>
      </c>
      <c r="V72">
        <v>1</v>
      </c>
    </row>
    <row r="73" spans="1:22" x14ac:dyDescent="0.25">
      <c r="A73" t="s">
        <v>178</v>
      </c>
      <c r="B73">
        <v>1</v>
      </c>
      <c r="C73">
        <v>3</v>
      </c>
      <c r="D73">
        <v>5</v>
      </c>
      <c r="F73" t="s">
        <v>322</v>
      </c>
      <c r="H73" s="1">
        <v>1</v>
      </c>
      <c r="I73" s="1">
        <v>0</v>
      </c>
      <c r="J73" s="1">
        <v>0</v>
      </c>
      <c r="K73" s="1">
        <v>0</v>
      </c>
      <c r="L73" s="1">
        <v>0</v>
      </c>
      <c r="M73" s="1">
        <v>0</v>
      </c>
      <c r="N73">
        <v>0</v>
      </c>
      <c r="O73">
        <v>0</v>
      </c>
      <c r="P73">
        <v>0</v>
      </c>
      <c r="Q73">
        <v>0</v>
      </c>
      <c r="R73">
        <v>0</v>
      </c>
      <c r="S73">
        <v>1</v>
      </c>
      <c r="T73">
        <v>1</v>
      </c>
      <c r="U73">
        <v>0</v>
      </c>
      <c r="V73">
        <v>1</v>
      </c>
    </row>
    <row r="74" spans="1:22" x14ac:dyDescent="0.25">
      <c r="A74" t="s">
        <v>150</v>
      </c>
      <c r="B74">
        <v>2</v>
      </c>
      <c r="C74">
        <v>3</v>
      </c>
      <c r="D74">
        <v>6</v>
      </c>
      <c r="F74" t="s">
        <v>276</v>
      </c>
      <c r="H74" s="1">
        <v>1</v>
      </c>
      <c r="I74" s="1">
        <v>0</v>
      </c>
      <c r="J74" s="1">
        <v>0</v>
      </c>
      <c r="K74" s="1">
        <v>0</v>
      </c>
      <c r="L74" s="1">
        <v>0</v>
      </c>
      <c r="M74" s="1">
        <v>0</v>
      </c>
      <c r="N74">
        <v>0</v>
      </c>
      <c r="O74">
        <v>0</v>
      </c>
      <c r="P74">
        <v>0</v>
      </c>
      <c r="Q74">
        <v>1</v>
      </c>
      <c r="R74">
        <v>1</v>
      </c>
      <c r="S74">
        <v>1</v>
      </c>
      <c r="T74">
        <v>1</v>
      </c>
      <c r="U74">
        <v>1</v>
      </c>
      <c r="V74">
        <v>0</v>
      </c>
    </row>
    <row r="75" spans="1:22" x14ac:dyDescent="0.25">
      <c r="A75" t="s">
        <v>156</v>
      </c>
      <c r="B75">
        <v>2</v>
      </c>
      <c r="C75">
        <v>3</v>
      </c>
      <c r="D75">
        <v>6</v>
      </c>
      <c r="F75" t="s">
        <v>303</v>
      </c>
      <c r="H75" s="1">
        <v>1</v>
      </c>
      <c r="I75" s="1">
        <v>0</v>
      </c>
      <c r="J75" s="1">
        <v>0</v>
      </c>
      <c r="K75" s="1">
        <v>0</v>
      </c>
      <c r="L75" s="1">
        <v>0</v>
      </c>
      <c r="M75" s="1">
        <v>0</v>
      </c>
      <c r="N75">
        <v>0</v>
      </c>
      <c r="O75">
        <v>0</v>
      </c>
      <c r="P75">
        <v>0</v>
      </c>
      <c r="Q75">
        <v>1</v>
      </c>
      <c r="R75">
        <v>1</v>
      </c>
      <c r="S75">
        <v>1</v>
      </c>
      <c r="T75">
        <v>1</v>
      </c>
      <c r="U75">
        <v>0</v>
      </c>
      <c r="V75">
        <v>1</v>
      </c>
    </row>
    <row r="76" spans="1:22" x14ac:dyDescent="0.25">
      <c r="A76" t="s">
        <v>157</v>
      </c>
      <c r="B76">
        <v>2</v>
      </c>
      <c r="C76">
        <v>3</v>
      </c>
      <c r="D76">
        <v>5</v>
      </c>
      <c r="F76" t="s">
        <v>304</v>
      </c>
      <c r="H76" s="1">
        <v>1</v>
      </c>
      <c r="I76" s="1">
        <v>0</v>
      </c>
      <c r="J76" s="1">
        <v>0</v>
      </c>
      <c r="K76" s="1">
        <v>0</v>
      </c>
      <c r="L76" s="1">
        <v>0</v>
      </c>
      <c r="M76" s="1">
        <v>0</v>
      </c>
      <c r="N76">
        <v>0</v>
      </c>
      <c r="O76">
        <v>1</v>
      </c>
      <c r="P76">
        <v>0</v>
      </c>
      <c r="Q76">
        <v>0</v>
      </c>
      <c r="R76">
        <v>1</v>
      </c>
      <c r="S76">
        <v>1</v>
      </c>
      <c r="T76">
        <v>0</v>
      </c>
      <c r="U76">
        <v>0</v>
      </c>
      <c r="V76">
        <v>0</v>
      </c>
    </row>
    <row r="77" spans="1:22" x14ac:dyDescent="0.25">
      <c r="A77" t="s">
        <v>161</v>
      </c>
      <c r="B77">
        <v>2</v>
      </c>
      <c r="C77">
        <v>3</v>
      </c>
      <c r="D77">
        <v>5</v>
      </c>
      <c r="F77" t="s">
        <v>307</v>
      </c>
      <c r="H77" s="1">
        <v>1</v>
      </c>
      <c r="I77" s="1">
        <v>0</v>
      </c>
      <c r="J77" s="1">
        <v>0</v>
      </c>
      <c r="K77" s="1">
        <v>0</v>
      </c>
      <c r="L77" s="1">
        <v>0</v>
      </c>
      <c r="M77" s="1">
        <v>0</v>
      </c>
      <c r="N77">
        <v>0</v>
      </c>
      <c r="O77">
        <v>0</v>
      </c>
      <c r="P77">
        <v>0</v>
      </c>
      <c r="Q77">
        <v>0</v>
      </c>
      <c r="R77">
        <v>0</v>
      </c>
      <c r="S77">
        <v>1</v>
      </c>
      <c r="T77">
        <v>0</v>
      </c>
      <c r="U77">
        <v>0</v>
      </c>
      <c r="V77">
        <v>1</v>
      </c>
    </row>
    <row r="78" spans="1:22" x14ac:dyDescent="0.25">
      <c r="A78" t="s">
        <v>162</v>
      </c>
      <c r="B78">
        <v>2</v>
      </c>
      <c r="C78">
        <v>3</v>
      </c>
      <c r="D78">
        <v>6</v>
      </c>
      <c r="F78" t="s">
        <v>308</v>
      </c>
      <c r="H78" s="1">
        <v>1</v>
      </c>
      <c r="I78" s="1">
        <v>0</v>
      </c>
      <c r="J78" s="1">
        <v>0</v>
      </c>
      <c r="K78" s="1">
        <v>0</v>
      </c>
      <c r="L78" s="1">
        <v>0</v>
      </c>
      <c r="M78" s="1">
        <v>0</v>
      </c>
      <c r="N78">
        <v>1</v>
      </c>
      <c r="O78">
        <v>0</v>
      </c>
      <c r="P78">
        <v>1</v>
      </c>
      <c r="Q78">
        <v>1</v>
      </c>
      <c r="R78">
        <v>1</v>
      </c>
      <c r="S78">
        <v>1</v>
      </c>
      <c r="T78">
        <v>1</v>
      </c>
      <c r="U78">
        <v>0</v>
      </c>
      <c r="V78">
        <v>1</v>
      </c>
    </row>
    <row r="79" spans="1:22" x14ac:dyDescent="0.25">
      <c r="A79" t="s">
        <v>180</v>
      </c>
      <c r="B79">
        <v>2</v>
      </c>
      <c r="C79">
        <v>3</v>
      </c>
      <c r="D79">
        <v>5</v>
      </c>
      <c r="F79" t="s">
        <v>324</v>
      </c>
      <c r="H79" s="1">
        <v>1</v>
      </c>
      <c r="I79" s="1">
        <v>0</v>
      </c>
      <c r="J79" s="1">
        <v>0</v>
      </c>
      <c r="K79" s="1">
        <v>0</v>
      </c>
      <c r="L79" s="1">
        <v>0</v>
      </c>
      <c r="M79" s="1">
        <v>0</v>
      </c>
      <c r="N79">
        <v>0</v>
      </c>
      <c r="O79">
        <v>0</v>
      </c>
      <c r="P79">
        <v>0</v>
      </c>
      <c r="Q79">
        <v>0</v>
      </c>
      <c r="R79">
        <v>1</v>
      </c>
      <c r="S79">
        <v>1</v>
      </c>
      <c r="T79">
        <v>1</v>
      </c>
      <c r="U79">
        <v>1</v>
      </c>
      <c r="V79">
        <v>1</v>
      </c>
    </row>
    <row r="80" spans="1:22" x14ac:dyDescent="0.25">
      <c r="A80" t="s">
        <v>184</v>
      </c>
      <c r="B80">
        <v>2</v>
      </c>
      <c r="C80">
        <v>3</v>
      </c>
      <c r="D80">
        <v>6</v>
      </c>
      <c r="F80" t="s">
        <v>316</v>
      </c>
      <c r="H80" s="1">
        <v>1</v>
      </c>
      <c r="I80" s="1">
        <v>0</v>
      </c>
      <c r="J80" s="1">
        <v>0</v>
      </c>
      <c r="K80" s="1">
        <v>0</v>
      </c>
      <c r="L80" s="1">
        <v>0</v>
      </c>
      <c r="M80" s="1">
        <v>0</v>
      </c>
      <c r="N80">
        <v>0</v>
      </c>
      <c r="O80">
        <v>0</v>
      </c>
      <c r="P80">
        <v>0</v>
      </c>
      <c r="Q80">
        <v>0</v>
      </c>
      <c r="R80">
        <v>0</v>
      </c>
      <c r="S80">
        <v>1</v>
      </c>
      <c r="T80">
        <v>1</v>
      </c>
      <c r="U80">
        <v>0</v>
      </c>
      <c r="V80">
        <v>1</v>
      </c>
    </row>
    <row r="81" spans="1:22" x14ac:dyDescent="0.25">
      <c r="A81" t="s">
        <v>185</v>
      </c>
      <c r="B81">
        <v>2</v>
      </c>
      <c r="C81">
        <v>3</v>
      </c>
      <c r="D81">
        <v>8</v>
      </c>
      <c r="E81" t="s">
        <v>327</v>
      </c>
      <c r="F81" t="s">
        <v>327</v>
      </c>
      <c r="H81" s="1">
        <v>1</v>
      </c>
      <c r="I81" s="1">
        <v>0</v>
      </c>
      <c r="J81" s="1">
        <v>0</v>
      </c>
      <c r="K81" s="1">
        <v>0</v>
      </c>
      <c r="L81" s="1">
        <v>0</v>
      </c>
      <c r="M81" s="1">
        <v>0</v>
      </c>
      <c r="N81">
        <v>0</v>
      </c>
      <c r="O81">
        <v>1</v>
      </c>
      <c r="P81">
        <v>0</v>
      </c>
      <c r="Q81">
        <v>0</v>
      </c>
      <c r="R81">
        <v>0</v>
      </c>
      <c r="S81">
        <v>0</v>
      </c>
      <c r="T81">
        <v>0</v>
      </c>
      <c r="U81">
        <v>0</v>
      </c>
      <c r="V81">
        <v>0</v>
      </c>
    </row>
    <row r="82" spans="1:22" x14ac:dyDescent="0.25">
      <c r="A82" t="s">
        <v>189</v>
      </c>
      <c r="B82">
        <v>2</v>
      </c>
      <c r="C82">
        <v>3</v>
      </c>
      <c r="D82">
        <v>8</v>
      </c>
      <c r="E82" t="s">
        <v>515</v>
      </c>
      <c r="F82" t="s">
        <v>331</v>
      </c>
      <c r="H82" s="1">
        <v>1</v>
      </c>
      <c r="I82" s="1">
        <v>0</v>
      </c>
      <c r="J82" s="1">
        <v>0</v>
      </c>
      <c r="K82" s="1">
        <v>0</v>
      </c>
      <c r="L82" s="1">
        <v>0</v>
      </c>
      <c r="M82" s="1">
        <v>0</v>
      </c>
      <c r="N82">
        <v>0</v>
      </c>
      <c r="O82">
        <v>1</v>
      </c>
      <c r="P82">
        <v>0</v>
      </c>
      <c r="Q82">
        <v>1</v>
      </c>
      <c r="R82">
        <v>0</v>
      </c>
      <c r="S82">
        <v>1</v>
      </c>
      <c r="T82">
        <v>1</v>
      </c>
      <c r="U82">
        <v>1</v>
      </c>
      <c r="V82">
        <v>1</v>
      </c>
    </row>
    <row r="83" spans="1:22" x14ac:dyDescent="0.25">
      <c r="A83" t="s">
        <v>197</v>
      </c>
      <c r="B83">
        <v>2</v>
      </c>
      <c r="C83">
        <v>3</v>
      </c>
      <c r="D83">
        <v>6</v>
      </c>
      <c r="F83" t="s">
        <v>336</v>
      </c>
      <c r="H83" s="1">
        <v>1</v>
      </c>
      <c r="I83" s="1">
        <v>0</v>
      </c>
      <c r="J83" s="1">
        <v>0</v>
      </c>
      <c r="K83" s="1">
        <v>0</v>
      </c>
      <c r="L83" s="1">
        <v>0</v>
      </c>
      <c r="M83" s="1">
        <v>0</v>
      </c>
      <c r="N83">
        <v>0</v>
      </c>
      <c r="O83">
        <v>0</v>
      </c>
      <c r="P83">
        <v>0</v>
      </c>
      <c r="Q83">
        <v>0</v>
      </c>
      <c r="R83">
        <v>1</v>
      </c>
      <c r="S83">
        <v>1</v>
      </c>
      <c r="T83">
        <v>1</v>
      </c>
      <c r="U83">
        <v>0</v>
      </c>
      <c r="V83">
        <v>1</v>
      </c>
    </row>
    <row r="84" spans="1:22" x14ac:dyDescent="0.25">
      <c r="A84" t="s">
        <v>201</v>
      </c>
      <c r="B84">
        <v>2</v>
      </c>
      <c r="C84">
        <v>3</v>
      </c>
      <c r="D84">
        <v>5</v>
      </c>
      <c r="F84" t="s">
        <v>304</v>
      </c>
      <c r="H84" s="1">
        <v>1</v>
      </c>
      <c r="I84" s="1">
        <v>0</v>
      </c>
      <c r="J84" s="1">
        <v>0</v>
      </c>
      <c r="K84" s="1">
        <v>0</v>
      </c>
      <c r="L84" s="1">
        <v>0</v>
      </c>
      <c r="M84" s="1">
        <v>0</v>
      </c>
      <c r="N84">
        <v>0</v>
      </c>
      <c r="O84">
        <v>0</v>
      </c>
      <c r="P84">
        <v>0</v>
      </c>
      <c r="Q84">
        <v>1</v>
      </c>
      <c r="R84">
        <v>0</v>
      </c>
      <c r="S84">
        <v>1</v>
      </c>
      <c r="T84">
        <v>1</v>
      </c>
      <c r="U84">
        <v>0</v>
      </c>
      <c r="V84">
        <v>1</v>
      </c>
    </row>
    <row r="85" spans="1:22" x14ac:dyDescent="0.25">
      <c r="A85" t="s">
        <v>205</v>
      </c>
      <c r="B85">
        <v>2</v>
      </c>
      <c r="C85">
        <v>3</v>
      </c>
      <c r="D85">
        <v>5</v>
      </c>
      <c r="F85" t="s">
        <v>291</v>
      </c>
      <c r="H85" s="1">
        <v>1</v>
      </c>
      <c r="I85" s="1">
        <v>0</v>
      </c>
      <c r="J85" s="1">
        <v>0</v>
      </c>
      <c r="K85" s="1">
        <v>0</v>
      </c>
      <c r="L85" s="1">
        <v>0</v>
      </c>
      <c r="M85" s="1">
        <v>0</v>
      </c>
      <c r="N85">
        <v>1</v>
      </c>
      <c r="O85">
        <v>0</v>
      </c>
      <c r="P85">
        <v>1</v>
      </c>
      <c r="Q85">
        <v>1</v>
      </c>
      <c r="R85">
        <v>1</v>
      </c>
      <c r="S85">
        <v>0</v>
      </c>
      <c r="T85">
        <v>1</v>
      </c>
      <c r="U85">
        <v>0</v>
      </c>
      <c r="V85">
        <v>0</v>
      </c>
    </row>
    <row r="86" spans="1:22" x14ac:dyDescent="0.25">
      <c r="A86" t="s">
        <v>204</v>
      </c>
      <c r="B86">
        <v>1</v>
      </c>
      <c r="C86">
        <v>4</v>
      </c>
      <c r="D86">
        <v>5</v>
      </c>
      <c r="F86" t="s">
        <v>338</v>
      </c>
      <c r="H86" s="1">
        <v>0</v>
      </c>
      <c r="I86" s="1">
        <v>0</v>
      </c>
      <c r="J86" s="1">
        <v>0</v>
      </c>
      <c r="K86" s="1">
        <v>0</v>
      </c>
      <c r="L86" s="1">
        <v>1</v>
      </c>
      <c r="M86" s="1">
        <v>0</v>
      </c>
      <c r="N86">
        <v>1</v>
      </c>
      <c r="O86">
        <v>0</v>
      </c>
      <c r="P86">
        <v>0</v>
      </c>
      <c r="Q86">
        <v>1</v>
      </c>
      <c r="R86">
        <v>1</v>
      </c>
      <c r="S86">
        <v>1</v>
      </c>
      <c r="T86">
        <v>1</v>
      </c>
      <c r="U86">
        <v>0</v>
      </c>
      <c r="V86">
        <v>1</v>
      </c>
    </row>
    <row r="87" spans="1:22" x14ac:dyDescent="0.25">
      <c r="A87" t="s">
        <v>167</v>
      </c>
      <c r="B87">
        <v>2</v>
      </c>
      <c r="C87">
        <v>4</v>
      </c>
      <c r="D87">
        <v>6</v>
      </c>
      <c r="F87" t="s">
        <v>313</v>
      </c>
      <c r="H87" s="1">
        <v>0</v>
      </c>
      <c r="I87" s="1">
        <v>0</v>
      </c>
      <c r="J87" s="1">
        <v>0</v>
      </c>
      <c r="K87" s="1">
        <v>0</v>
      </c>
      <c r="L87" s="1">
        <v>1</v>
      </c>
      <c r="M87" s="1">
        <v>0</v>
      </c>
      <c r="N87">
        <v>1</v>
      </c>
      <c r="O87">
        <v>1</v>
      </c>
      <c r="P87">
        <v>0</v>
      </c>
      <c r="Q87">
        <v>1</v>
      </c>
      <c r="R87">
        <v>1</v>
      </c>
      <c r="S87">
        <v>0</v>
      </c>
      <c r="T87">
        <v>1</v>
      </c>
      <c r="U87">
        <v>0</v>
      </c>
      <c r="V87">
        <v>0</v>
      </c>
    </row>
    <row r="88" spans="1:22" x14ac:dyDescent="0.25">
      <c r="A88" t="s">
        <v>175</v>
      </c>
      <c r="B88">
        <v>2</v>
      </c>
      <c r="C88">
        <v>4</v>
      </c>
      <c r="D88">
        <v>8</v>
      </c>
      <c r="E88" t="s">
        <v>514</v>
      </c>
      <c r="F88" t="s">
        <v>320</v>
      </c>
      <c r="H88" s="1">
        <v>0</v>
      </c>
      <c r="I88" s="1">
        <v>0</v>
      </c>
      <c r="J88" s="1">
        <v>0</v>
      </c>
      <c r="K88" s="1">
        <v>0</v>
      </c>
      <c r="L88" s="1">
        <v>1</v>
      </c>
      <c r="M88" s="1">
        <v>0</v>
      </c>
      <c r="N88">
        <v>0</v>
      </c>
      <c r="O88">
        <v>1</v>
      </c>
      <c r="P88">
        <v>1</v>
      </c>
      <c r="Q88">
        <v>1</v>
      </c>
      <c r="R88">
        <v>1</v>
      </c>
      <c r="S88">
        <v>1</v>
      </c>
      <c r="T88">
        <v>1</v>
      </c>
      <c r="U88">
        <v>1</v>
      </c>
      <c r="V88">
        <v>1</v>
      </c>
    </row>
    <row r="89" spans="1:22" x14ac:dyDescent="0.25">
      <c r="A89" t="s">
        <v>177</v>
      </c>
      <c r="B89">
        <v>2</v>
      </c>
      <c r="C89">
        <v>4</v>
      </c>
      <c r="D89">
        <v>6</v>
      </c>
      <c r="F89" t="s">
        <v>321</v>
      </c>
      <c r="H89" s="1">
        <v>0</v>
      </c>
      <c r="I89" s="1">
        <v>0</v>
      </c>
      <c r="J89" s="1">
        <v>0</v>
      </c>
      <c r="K89" s="1">
        <v>0</v>
      </c>
      <c r="L89" s="1">
        <v>1</v>
      </c>
      <c r="M89" s="1">
        <v>0</v>
      </c>
      <c r="N89">
        <v>0</v>
      </c>
      <c r="O89">
        <v>0</v>
      </c>
      <c r="P89">
        <v>0</v>
      </c>
      <c r="Q89">
        <v>0</v>
      </c>
      <c r="R89">
        <v>1</v>
      </c>
      <c r="S89">
        <v>1</v>
      </c>
      <c r="T89">
        <v>0</v>
      </c>
      <c r="U89">
        <v>1</v>
      </c>
      <c r="V89">
        <v>1</v>
      </c>
    </row>
    <row r="90" spans="1:22" x14ac:dyDescent="0.25">
      <c r="A90" t="s">
        <v>190</v>
      </c>
      <c r="B90">
        <v>2</v>
      </c>
      <c r="C90">
        <v>4</v>
      </c>
      <c r="D90">
        <v>8</v>
      </c>
      <c r="E90" t="s">
        <v>516</v>
      </c>
      <c r="F90" t="s">
        <v>332</v>
      </c>
      <c r="H90" s="1">
        <v>0</v>
      </c>
      <c r="I90" s="1">
        <v>0</v>
      </c>
      <c r="J90" s="1">
        <v>0</v>
      </c>
      <c r="K90" s="1">
        <v>0</v>
      </c>
      <c r="L90" s="1">
        <v>1</v>
      </c>
      <c r="M90" s="1">
        <v>0</v>
      </c>
      <c r="N90">
        <v>0</v>
      </c>
      <c r="O90">
        <v>0</v>
      </c>
      <c r="P90">
        <v>0</v>
      </c>
      <c r="Q90">
        <v>0</v>
      </c>
      <c r="R90">
        <v>1</v>
      </c>
      <c r="S90">
        <v>1</v>
      </c>
      <c r="T90">
        <v>1</v>
      </c>
      <c r="U90">
        <v>1</v>
      </c>
      <c r="V90">
        <v>1</v>
      </c>
    </row>
    <row r="91" spans="1:22" x14ac:dyDescent="0.25">
      <c r="A91" t="s">
        <v>171</v>
      </c>
      <c r="B91">
        <v>1</v>
      </c>
      <c r="C91">
        <v>4</v>
      </c>
      <c r="D91">
        <v>5</v>
      </c>
      <c r="F91" t="s">
        <v>317</v>
      </c>
      <c r="H91" s="1">
        <v>0</v>
      </c>
      <c r="I91" s="1">
        <v>0</v>
      </c>
      <c r="J91" s="1">
        <v>0</v>
      </c>
      <c r="K91" s="1">
        <v>0</v>
      </c>
      <c r="L91" s="1">
        <v>0</v>
      </c>
      <c r="M91" s="1">
        <v>1</v>
      </c>
      <c r="N91">
        <v>0</v>
      </c>
      <c r="O91">
        <v>0</v>
      </c>
      <c r="P91">
        <v>0</v>
      </c>
      <c r="Q91">
        <v>0</v>
      </c>
      <c r="R91">
        <v>0</v>
      </c>
      <c r="S91">
        <v>0</v>
      </c>
      <c r="T91">
        <v>0</v>
      </c>
      <c r="U91">
        <v>0</v>
      </c>
      <c r="V91">
        <v>0</v>
      </c>
    </row>
    <row r="92" spans="1:22" x14ac:dyDescent="0.25">
      <c r="A92" t="s">
        <v>165</v>
      </c>
      <c r="B92">
        <v>2</v>
      </c>
      <c r="C92">
        <v>4</v>
      </c>
      <c r="D92">
        <v>6</v>
      </c>
      <c r="F92" t="s">
        <v>311</v>
      </c>
      <c r="H92" s="1">
        <v>0</v>
      </c>
      <c r="I92" s="1">
        <v>0</v>
      </c>
      <c r="J92" s="1">
        <v>0</v>
      </c>
      <c r="K92" s="1">
        <v>0</v>
      </c>
      <c r="L92" s="1">
        <v>0</v>
      </c>
      <c r="M92" s="1">
        <v>1</v>
      </c>
      <c r="N92">
        <v>0</v>
      </c>
      <c r="O92">
        <v>0</v>
      </c>
      <c r="P92">
        <v>0</v>
      </c>
      <c r="Q92">
        <v>0</v>
      </c>
      <c r="R92">
        <v>0</v>
      </c>
      <c r="S92">
        <v>0</v>
      </c>
      <c r="T92">
        <v>0</v>
      </c>
      <c r="U92">
        <v>0</v>
      </c>
      <c r="V92">
        <v>0</v>
      </c>
    </row>
    <row r="93" spans="1:22" x14ac:dyDescent="0.25">
      <c r="A93" t="s">
        <v>166</v>
      </c>
      <c r="B93">
        <v>2</v>
      </c>
      <c r="C93">
        <v>4</v>
      </c>
      <c r="D93">
        <v>5</v>
      </c>
      <c r="F93" t="s">
        <v>312</v>
      </c>
      <c r="H93" s="1">
        <v>0</v>
      </c>
      <c r="I93" s="1">
        <v>0</v>
      </c>
      <c r="J93" s="1">
        <v>0</v>
      </c>
      <c r="K93" s="1">
        <v>1</v>
      </c>
      <c r="L93" s="1">
        <v>0</v>
      </c>
      <c r="M93" s="1">
        <v>0</v>
      </c>
      <c r="N93">
        <v>0</v>
      </c>
      <c r="O93">
        <v>0</v>
      </c>
      <c r="P93">
        <v>0</v>
      </c>
      <c r="Q93">
        <v>1</v>
      </c>
      <c r="R93">
        <v>1</v>
      </c>
      <c r="S93">
        <v>0</v>
      </c>
      <c r="T93">
        <v>1</v>
      </c>
      <c r="U93">
        <v>0</v>
      </c>
      <c r="V93">
        <v>0</v>
      </c>
    </row>
    <row r="94" spans="1:22" x14ac:dyDescent="0.25">
      <c r="A94" t="s">
        <v>169</v>
      </c>
      <c r="B94">
        <v>2</v>
      </c>
      <c r="C94">
        <v>4</v>
      </c>
      <c r="D94">
        <v>6</v>
      </c>
      <c r="F94" t="s">
        <v>315</v>
      </c>
      <c r="H94" s="1">
        <v>0</v>
      </c>
      <c r="I94" s="1">
        <v>0</v>
      </c>
      <c r="J94" s="1">
        <v>0</v>
      </c>
      <c r="K94" s="1">
        <v>1</v>
      </c>
      <c r="L94" s="1">
        <v>0</v>
      </c>
      <c r="M94" s="1">
        <v>0</v>
      </c>
      <c r="N94">
        <v>1</v>
      </c>
      <c r="O94">
        <v>1</v>
      </c>
      <c r="P94">
        <v>1</v>
      </c>
      <c r="Q94">
        <v>1</v>
      </c>
      <c r="R94">
        <v>1</v>
      </c>
      <c r="S94">
        <v>0</v>
      </c>
      <c r="T94">
        <v>0</v>
      </c>
      <c r="U94">
        <v>0</v>
      </c>
      <c r="V94">
        <v>0</v>
      </c>
    </row>
    <row r="95" spans="1:22" x14ac:dyDescent="0.25">
      <c r="A95" t="s">
        <v>183</v>
      </c>
      <c r="B95">
        <v>1</v>
      </c>
      <c r="C95">
        <v>4</v>
      </c>
      <c r="D95">
        <v>6</v>
      </c>
      <c r="F95" t="s">
        <v>326</v>
      </c>
      <c r="H95" s="1">
        <v>0</v>
      </c>
      <c r="I95" s="1">
        <v>0</v>
      </c>
      <c r="J95" s="1">
        <v>1</v>
      </c>
      <c r="K95" s="1">
        <v>0</v>
      </c>
      <c r="L95" s="1">
        <v>0</v>
      </c>
      <c r="M95" s="1">
        <v>0</v>
      </c>
      <c r="N95">
        <v>0</v>
      </c>
      <c r="O95">
        <v>1</v>
      </c>
      <c r="P95">
        <v>0</v>
      </c>
      <c r="Q95">
        <v>0</v>
      </c>
      <c r="R95">
        <v>1</v>
      </c>
      <c r="S95">
        <v>1</v>
      </c>
      <c r="T95">
        <v>1</v>
      </c>
      <c r="U95">
        <v>1</v>
      </c>
      <c r="V95">
        <v>1</v>
      </c>
    </row>
    <row r="96" spans="1:22" x14ac:dyDescent="0.25">
      <c r="A96" t="s">
        <v>117</v>
      </c>
      <c r="B96">
        <v>2</v>
      </c>
      <c r="C96">
        <v>4</v>
      </c>
      <c r="D96">
        <v>6</v>
      </c>
      <c r="F96" t="s">
        <v>276</v>
      </c>
      <c r="H96" s="1">
        <v>0</v>
      </c>
      <c r="I96" s="1">
        <v>0</v>
      </c>
      <c r="J96" s="1">
        <v>1</v>
      </c>
      <c r="K96" s="1">
        <v>0</v>
      </c>
      <c r="L96" s="1">
        <v>0</v>
      </c>
      <c r="M96" s="1">
        <v>0</v>
      </c>
      <c r="N96">
        <v>1</v>
      </c>
      <c r="O96">
        <v>1</v>
      </c>
      <c r="P96">
        <v>1</v>
      </c>
      <c r="Q96">
        <v>1</v>
      </c>
      <c r="R96">
        <v>1</v>
      </c>
      <c r="S96">
        <v>1</v>
      </c>
      <c r="T96">
        <v>0</v>
      </c>
      <c r="U96">
        <v>0</v>
      </c>
      <c r="V96">
        <v>1</v>
      </c>
    </row>
    <row r="97" spans="1:22" x14ac:dyDescent="0.25">
      <c r="A97" t="s">
        <v>121</v>
      </c>
      <c r="B97">
        <v>2</v>
      </c>
      <c r="C97">
        <v>4</v>
      </c>
      <c r="D97">
        <v>5</v>
      </c>
      <c r="F97" t="s">
        <v>275</v>
      </c>
      <c r="H97" s="1">
        <v>0</v>
      </c>
      <c r="I97" s="1">
        <v>0</v>
      </c>
      <c r="J97" s="1">
        <v>1</v>
      </c>
      <c r="K97" s="1">
        <v>0</v>
      </c>
      <c r="L97" s="1">
        <v>0</v>
      </c>
      <c r="M97" s="1">
        <v>0</v>
      </c>
      <c r="N97">
        <v>0</v>
      </c>
      <c r="O97">
        <v>0</v>
      </c>
      <c r="P97">
        <v>0</v>
      </c>
      <c r="Q97">
        <v>1</v>
      </c>
      <c r="R97">
        <v>1</v>
      </c>
      <c r="S97">
        <v>1</v>
      </c>
      <c r="T97">
        <v>0</v>
      </c>
      <c r="U97">
        <v>0</v>
      </c>
      <c r="V97">
        <v>1</v>
      </c>
    </row>
    <row r="98" spans="1:22" x14ac:dyDescent="0.25">
      <c r="A98" t="s">
        <v>181</v>
      </c>
      <c r="B98">
        <v>2</v>
      </c>
      <c r="C98">
        <v>4</v>
      </c>
      <c r="D98">
        <v>6</v>
      </c>
      <c r="F98" t="s">
        <v>276</v>
      </c>
      <c r="H98" s="1">
        <v>0</v>
      </c>
      <c r="I98" s="1">
        <v>0</v>
      </c>
      <c r="J98" s="1">
        <v>1</v>
      </c>
      <c r="K98" s="1">
        <v>0</v>
      </c>
      <c r="L98" s="1">
        <v>0</v>
      </c>
      <c r="M98" s="1">
        <v>0</v>
      </c>
      <c r="N98">
        <v>1</v>
      </c>
      <c r="O98">
        <v>0</v>
      </c>
      <c r="P98">
        <v>0</v>
      </c>
      <c r="Q98">
        <v>0</v>
      </c>
      <c r="R98">
        <v>1</v>
      </c>
      <c r="S98">
        <v>1</v>
      </c>
      <c r="T98">
        <v>0</v>
      </c>
      <c r="U98">
        <v>0</v>
      </c>
      <c r="V98">
        <v>1</v>
      </c>
    </row>
    <row r="99" spans="1:22" x14ac:dyDescent="0.25">
      <c r="A99" t="s">
        <v>187</v>
      </c>
      <c r="B99">
        <v>2</v>
      </c>
      <c r="C99">
        <v>4</v>
      </c>
      <c r="D99">
        <v>6</v>
      </c>
      <c r="F99" t="s">
        <v>329</v>
      </c>
      <c r="H99" s="1">
        <v>0</v>
      </c>
      <c r="I99" s="1">
        <v>0</v>
      </c>
      <c r="J99" s="1">
        <v>1</v>
      </c>
      <c r="K99" s="1">
        <v>0</v>
      </c>
      <c r="L99" s="1">
        <v>0</v>
      </c>
      <c r="M99" s="1">
        <v>0</v>
      </c>
      <c r="N99">
        <v>1</v>
      </c>
      <c r="O99">
        <v>0</v>
      </c>
      <c r="P99">
        <v>0</v>
      </c>
      <c r="Q99">
        <v>0</v>
      </c>
      <c r="R99">
        <v>1</v>
      </c>
      <c r="S99">
        <v>1</v>
      </c>
      <c r="T99">
        <v>1</v>
      </c>
      <c r="U99">
        <v>1</v>
      </c>
      <c r="V99">
        <v>1</v>
      </c>
    </row>
    <row r="100" spans="1:22" x14ac:dyDescent="0.25">
      <c r="A100" t="s">
        <v>198</v>
      </c>
      <c r="B100">
        <v>2</v>
      </c>
      <c r="C100">
        <v>4</v>
      </c>
      <c r="D100">
        <v>1</v>
      </c>
      <c r="H100" s="1">
        <v>0</v>
      </c>
      <c r="I100" s="1">
        <v>0</v>
      </c>
      <c r="J100" s="1">
        <v>1</v>
      </c>
      <c r="K100" s="1">
        <v>0</v>
      </c>
      <c r="L100" s="1">
        <v>0</v>
      </c>
      <c r="M100" s="1">
        <v>0</v>
      </c>
      <c r="N100">
        <v>0</v>
      </c>
      <c r="O100">
        <v>0</v>
      </c>
      <c r="P100">
        <v>0</v>
      </c>
      <c r="Q100">
        <v>1</v>
      </c>
      <c r="R100">
        <v>1</v>
      </c>
      <c r="S100">
        <v>1</v>
      </c>
      <c r="T100">
        <v>0</v>
      </c>
      <c r="U100">
        <v>0</v>
      </c>
      <c r="V100">
        <v>0</v>
      </c>
    </row>
    <row r="101" spans="1:22" x14ac:dyDescent="0.25">
      <c r="A101" t="s">
        <v>170</v>
      </c>
      <c r="B101">
        <v>2</v>
      </c>
      <c r="C101">
        <v>4</v>
      </c>
      <c r="D101">
        <v>6</v>
      </c>
      <c r="F101" t="s">
        <v>316</v>
      </c>
      <c r="H101" s="1">
        <v>0</v>
      </c>
      <c r="I101" s="1">
        <v>1</v>
      </c>
      <c r="J101" s="1">
        <v>0</v>
      </c>
      <c r="K101" s="1">
        <v>0</v>
      </c>
      <c r="L101" s="1">
        <v>0</v>
      </c>
      <c r="M101" s="1">
        <v>0</v>
      </c>
      <c r="N101">
        <v>0</v>
      </c>
      <c r="O101">
        <v>0</v>
      </c>
      <c r="P101">
        <v>1</v>
      </c>
      <c r="Q101">
        <v>0</v>
      </c>
      <c r="R101">
        <v>0</v>
      </c>
      <c r="S101">
        <v>0</v>
      </c>
      <c r="T101">
        <v>0</v>
      </c>
      <c r="U101">
        <v>0</v>
      </c>
      <c r="V101">
        <v>1</v>
      </c>
    </row>
    <row r="102" spans="1:22" x14ac:dyDescent="0.25">
      <c r="A102" t="s">
        <v>176</v>
      </c>
      <c r="B102">
        <v>2</v>
      </c>
      <c r="C102">
        <v>4</v>
      </c>
      <c r="D102">
        <v>6</v>
      </c>
      <c r="F102" t="s">
        <v>316</v>
      </c>
      <c r="H102" s="1">
        <v>0</v>
      </c>
      <c r="I102" s="1">
        <v>1</v>
      </c>
      <c r="J102" s="1">
        <v>0</v>
      </c>
      <c r="K102" s="1">
        <v>0</v>
      </c>
      <c r="L102" s="1">
        <v>0</v>
      </c>
      <c r="M102" s="1">
        <v>0</v>
      </c>
      <c r="N102">
        <v>0</v>
      </c>
      <c r="O102">
        <v>0</v>
      </c>
      <c r="P102">
        <v>0</v>
      </c>
      <c r="Q102">
        <v>0</v>
      </c>
      <c r="R102">
        <v>1</v>
      </c>
      <c r="S102">
        <v>1</v>
      </c>
      <c r="T102">
        <v>0</v>
      </c>
      <c r="U102">
        <v>0</v>
      </c>
      <c r="V102">
        <v>1</v>
      </c>
    </row>
    <row r="103" spans="1:22" x14ac:dyDescent="0.25">
      <c r="A103" t="s">
        <v>192</v>
      </c>
      <c r="B103">
        <v>2</v>
      </c>
      <c r="C103">
        <v>4</v>
      </c>
      <c r="D103">
        <v>5</v>
      </c>
      <c r="F103" t="s">
        <v>307</v>
      </c>
      <c r="H103" s="1">
        <v>0</v>
      </c>
      <c r="I103" s="1">
        <v>1</v>
      </c>
      <c r="J103" s="1">
        <v>0</v>
      </c>
      <c r="K103" s="1">
        <v>0</v>
      </c>
      <c r="L103" s="1">
        <v>0</v>
      </c>
      <c r="M103" s="1">
        <v>0</v>
      </c>
      <c r="N103">
        <v>0</v>
      </c>
      <c r="O103">
        <v>0</v>
      </c>
      <c r="P103">
        <v>1</v>
      </c>
      <c r="Q103">
        <v>0</v>
      </c>
      <c r="R103">
        <v>0</v>
      </c>
      <c r="S103">
        <v>1</v>
      </c>
      <c r="T103">
        <v>1</v>
      </c>
      <c r="U103">
        <v>1</v>
      </c>
      <c r="V103">
        <v>1</v>
      </c>
    </row>
    <row r="104" spans="1:22" x14ac:dyDescent="0.25">
      <c r="A104" t="s">
        <v>195</v>
      </c>
      <c r="B104">
        <v>2</v>
      </c>
      <c r="C104">
        <v>4</v>
      </c>
      <c r="D104">
        <v>6</v>
      </c>
      <c r="F104" t="s">
        <v>334</v>
      </c>
      <c r="H104" s="1">
        <v>0</v>
      </c>
      <c r="I104" s="1">
        <v>1</v>
      </c>
      <c r="J104" s="1">
        <v>0</v>
      </c>
      <c r="K104" s="1">
        <v>0</v>
      </c>
      <c r="L104" s="1">
        <v>0</v>
      </c>
      <c r="M104" s="1">
        <v>0</v>
      </c>
      <c r="N104">
        <v>0</v>
      </c>
      <c r="O104">
        <v>0</v>
      </c>
      <c r="P104">
        <v>1</v>
      </c>
      <c r="Q104">
        <v>1</v>
      </c>
      <c r="R104">
        <v>1</v>
      </c>
      <c r="S104">
        <v>1</v>
      </c>
      <c r="T104">
        <v>1</v>
      </c>
      <c r="U104">
        <v>0</v>
      </c>
      <c r="V104">
        <v>1</v>
      </c>
    </row>
    <row r="105" spans="1:22" x14ac:dyDescent="0.25">
      <c r="A105" t="s">
        <v>126</v>
      </c>
      <c r="B105">
        <v>2</v>
      </c>
      <c r="C105">
        <v>4</v>
      </c>
      <c r="D105">
        <v>6</v>
      </c>
      <c r="F105" t="s">
        <v>281</v>
      </c>
      <c r="H105" s="1">
        <v>1</v>
      </c>
      <c r="I105" s="1">
        <v>0</v>
      </c>
      <c r="J105" s="1">
        <v>0</v>
      </c>
      <c r="K105" s="1">
        <v>0</v>
      </c>
      <c r="L105" s="1">
        <v>0</v>
      </c>
      <c r="M105" s="1">
        <v>0</v>
      </c>
      <c r="N105">
        <v>1</v>
      </c>
      <c r="O105">
        <v>1</v>
      </c>
      <c r="P105">
        <v>1</v>
      </c>
      <c r="Q105">
        <v>1</v>
      </c>
      <c r="R105">
        <v>1</v>
      </c>
      <c r="S105">
        <v>1</v>
      </c>
      <c r="T105">
        <v>1</v>
      </c>
      <c r="U105">
        <v>1</v>
      </c>
      <c r="V105">
        <v>1</v>
      </c>
    </row>
    <row r="106" spans="1:22" x14ac:dyDescent="0.25">
      <c r="A106" t="s">
        <v>172</v>
      </c>
      <c r="B106">
        <v>2</v>
      </c>
      <c r="C106">
        <v>4</v>
      </c>
      <c r="D106">
        <v>6</v>
      </c>
      <c r="F106" t="s">
        <v>276</v>
      </c>
      <c r="H106" s="1">
        <v>1</v>
      </c>
      <c r="I106" s="1">
        <v>0</v>
      </c>
      <c r="J106" s="1">
        <v>0</v>
      </c>
      <c r="K106" s="1">
        <v>0</v>
      </c>
      <c r="L106" s="1">
        <v>0</v>
      </c>
      <c r="M106" s="1">
        <v>0</v>
      </c>
      <c r="N106">
        <v>1</v>
      </c>
      <c r="O106">
        <v>1</v>
      </c>
      <c r="P106">
        <v>1</v>
      </c>
      <c r="Q106">
        <v>1</v>
      </c>
      <c r="R106">
        <v>0</v>
      </c>
      <c r="S106">
        <v>1</v>
      </c>
      <c r="T106">
        <v>1</v>
      </c>
      <c r="U106">
        <v>1</v>
      </c>
      <c r="V106">
        <v>1</v>
      </c>
    </row>
    <row r="107" spans="1:22" x14ac:dyDescent="0.25">
      <c r="H107" s="1">
        <f>SUM(H2:H106)</f>
        <v>24</v>
      </c>
      <c r="I107" s="1">
        <f t="shared" ref="I107:M107" si="0">SUM(I2:I106)</f>
        <v>26</v>
      </c>
      <c r="J107" s="1">
        <f t="shared" si="0"/>
        <v>27</v>
      </c>
      <c r="K107" s="1">
        <f t="shared" si="0"/>
        <v>8</v>
      </c>
      <c r="L107" s="1">
        <f t="shared" si="0"/>
        <v>11</v>
      </c>
      <c r="M107" s="1">
        <f t="shared" si="0"/>
        <v>13</v>
      </c>
    </row>
    <row r="108" spans="1:22" x14ac:dyDescent="0.25">
      <c r="H108" s="1">
        <v>23</v>
      </c>
      <c r="I108" s="1">
        <v>26</v>
      </c>
      <c r="J108" s="1">
        <v>27</v>
      </c>
      <c r="K108" s="1">
        <v>10</v>
      </c>
      <c r="L108" s="1">
        <v>7</v>
      </c>
      <c r="M108" s="1">
        <v>13</v>
      </c>
    </row>
    <row r="109" spans="1:22" x14ac:dyDescent="0.25">
      <c r="G109" t="s">
        <v>539</v>
      </c>
      <c r="H109" s="1">
        <f>H107+I107+J107+K107+L107+M107</f>
        <v>109</v>
      </c>
    </row>
    <row r="110" spans="1:22" x14ac:dyDescent="0.25">
      <c r="H110" s="1">
        <f>H108+I108+J108+K108+L108+M108</f>
        <v>106</v>
      </c>
    </row>
    <row r="113" spans="8:13" ht="60" x14ac:dyDescent="0.25">
      <c r="H113" s="9" t="s">
        <v>530</v>
      </c>
      <c r="I113" s="9" t="s">
        <v>531</v>
      </c>
      <c r="J113" s="9" t="s">
        <v>532</v>
      </c>
      <c r="K113" s="9" t="s">
        <v>540</v>
      </c>
      <c r="L113" s="9" t="s">
        <v>533</v>
      </c>
      <c r="M113" s="9" t="s">
        <v>535</v>
      </c>
    </row>
    <row r="114" spans="8:13" x14ac:dyDescent="0.25">
      <c r="H114" s="1">
        <v>22</v>
      </c>
      <c r="I114" s="1">
        <v>26</v>
      </c>
      <c r="J114" s="1">
        <v>27</v>
      </c>
      <c r="K114" s="1">
        <v>10</v>
      </c>
      <c r="L114" s="1">
        <v>7</v>
      </c>
      <c r="M114" s="1">
        <v>13</v>
      </c>
    </row>
    <row r="116" spans="8:13" x14ac:dyDescent="0.25">
      <c r="J116" s="1" t="s">
        <v>538</v>
      </c>
    </row>
    <row r="117" spans="8:13" ht="60" x14ac:dyDescent="0.25">
      <c r="H117" s="9" t="s">
        <v>536</v>
      </c>
      <c r="I117" s="1">
        <f>H114+I114+J114</f>
        <v>75</v>
      </c>
      <c r="J117" s="19">
        <f>(100/105)*I117</f>
        <v>71.428571428571431</v>
      </c>
    </row>
    <row r="118" spans="8:13" ht="45" x14ac:dyDescent="0.25">
      <c r="H118" s="9" t="s">
        <v>537</v>
      </c>
      <c r="I118" s="1">
        <f>L114+K114+M114</f>
        <v>30</v>
      </c>
      <c r="J118" s="19">
        <f>(100/105)*I118</f>
        <v>28.571428571428569</v>
      </c>
    </row>
  </sheetData>
  <sortState xmlns:xlrd2="http://schemas.microsoft.com/office/spreadsheetml/2017/richdata2" ref="A2:V107">
    <sortCondition ref="C2:C107"/>
    <sortCondition ref="H2:H107"/>
    <sortCondition ref="I2:I107"/>
    <sortCondition ref="J2:J107"/>
    <sortCondition ref="K2:K107"/>
    <sortCondition ref="M2:M107"/>
    <sortCondition ref="B2:B10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0394B-9C49-41E9-BF13-A7998B1BF3D0}">
  <dimension ref="A1:AQ133"/>
  <sheetViews>
    <sheetView zoomScale="91" zoomScaleNormal="91" workbookViewId="0">
      <pane ySplit="1" topLeftCell="A2" activePane="bottomLeft" state="frozen"/>
      <selection pane="bottomLeft" activeCell="A2" sqref="A2:A108"/>
    </sheetView>
  </sheetViews>
  <sheetFormatPr defaultRowHeight="15" x14ac:dyDescent="0.25"/>
  <cols>
    <col min="1" max="1" width="24.85546875" style="2" customWidth="1"/>
    <col min="2" max="2" width="12.5703125" style="2" customWidth="1"/>
    <col min="3" max="3" width="24.85546875" style="2" customWidth="1"/>
    <col min="4" max="4" width="33.42578125" style="2" customWidth="1"/>
    <col min="5" max="5" width="4.7109375" style="2" customWidth="1"/>
    <col min="6" max="6" width="25.42578125" style="2" customWidth="1"/>
    <col min="7" max="7" width="4.5703125" style="2" customWidth="1"/>
    <col min="8" max="8" width="18.28515625" style="2" customWidth="1"/>
    <col min="9" max="9" width="2.7109375" style="2" customWidth="1"/>
    <col min="10" max="10" width="15.140625" style="2" customWidth="1"/>
    <col min="11" max="11" width="3.42578125" style="2" customWidth="1"/>
    <col min="12" max="12" width="13.28515625" style="2" customWidth="1"/>
    <col min="13" max="13" width="3.140625" style="2" customWidth="1"/>
    <col min="14" max="14" width="11.7109375" style="2" customWidth="1"/>
    <col min="15" max="15" width="2.7109375" style="2" customWidth="1"/>
    <col min="16" max="16" width="11.7109375" style="2" customWidth="1"/>
    <col min="17" max="17" width="3.140625" style="2" customWidth="1"/>
    <col min="18" max="18" width="13" style="2" customWidth="1"/>
    <col min="19" max="19" width="3.7109375" customWidth="1"/>
    <col min="20" max="20" width="12.85546875" style="2" customWidth="1"/>
    <col min="21" max="21" width="3" style="2" customWidth="1"/>
    <col min="22" max="22" width="15.7109375" style="2" customWidth="1"/>
    <col min="23" max="23" width="3" style="2" customWidth="1"/>
    <col min="24" max="24" width="18.28515625" style="2" customWidth="1"/>
    <col min="25" max="25" width="3.42578125" style="2" customWidth="1"/>
    <col min="26" max="26" width="14.140625" style="2" customWidth="1"/>
    <col min="27" max="27" width="12.140625" style="2" customWidth="1"/>
    <col min="28" max="28" width="16" style="2" customWidth="1"/>
    <col min="29" max="29" width="13.7109375" style="2" customWidth="1"/>
    <col min="30" max="30" width="13.28515625" style="2" customWidth="1"/>
    <col min="31" max="31" width="15.5703125" style="2" customWidth="1"/>
    <col min="32" max="32" width="9.140625" style="2"/>
    <col min="33" max="33" width="47" style="2" customWidth="1"/>
    <col min="34" max="43" width="15.7109375" style="2" customWidth="1"/>
    <col min="44" max="16384" width="9.140625" style="2"/>
  </cols>
  <sheetData>
    <row r="1" spans="1:30" ht="83.25" customHeight="1" x14ac:dyDescent="0.25">
      <c r="A1" s="2" t="s">
        <v>101</v>
      </c>
      <c r="B1" s="2" t="s">
        <v>504</v>
      </c>
      <c r="C1" s="2" t="s">
        <v>654</v>
      </c>
      <c r="D1" s="2" t="s">
        <v>653</v>
      </c>
      <c r="F1" s="2" t="s">
        <v>662</v>
      </c>
      <c r="H1" s="2" t="s">
        <v>663</v>
      </c>
      <c r="J1" s="2" t="s">
        <v>665</v>
      </c>
      <c r="L1" s="2" t="s">
        <v>660</v>
      </c>
      <c r="N1" s="2" t="s">
        <v>651</v>
      </c>
      <c r="P1" s="2" t="s">
        <v>659</v>
      </c>
      <c r="R1" s="2" t="s">
        <v>661</v>
      </c>
      <c r="T1" s="2" t="s">
        <v>649</v>
      </c>
      <c r="V1" s="2" t="s">
        <v>664</v>
      </c>
      <c r="X1" s="2" t="s">
        <v>652</v>
      </c>
      <c r="Z1" s="2" t="s">
        <v>272</v>
      </c>
      <c r="AA1" s="2" t="s">
        <v>648</v>
      </c>
      <c r="AB1" s="2" t="s">
        <v>277</v>
      </c>
      <c r="AC1" s="2" t="s">
        <v>265</v>
      </c>
      <c r="AD1" s="2" t="s">
        <v>339</v>
      </c>
    </row>
    <row r="2" spans="1:30" s="22" customFormat="1" x14ac:dyDescent="0.25">
      <c r="A2" s="22" t="s">
        <v>107</v>
      </c>
      <c r="B2" s="22" t="s">
        <v>655</v>
      </c>
      <c r="D2" s="22" t="s">
        <v>267</v>
      </c>
      <c r="E2" s="22">
        <v>1</v>
      </c>
      <c r="F2" s="22" t="s">
        <v>267</v>
      </c>
      <c r="G2" s="22">
        <v>1</v>
      </c>
    </row>
    <row r="3" spans="1:30" s="22" customFormat="1" ht="30" x14ac:dyDescent="0.25">
      <c r="A3" s="22" t="s">
        <v>125</v>
      </c>
      <c r="B3" s="22" t="s">
        <v>655</v>
      </c>
      <c r="D3" s="22" t="s">
        <v>280</v>
      </c>
      <c r="E3" s="22">
        <v>1</v>
      </c>
      <c r="L3" s="22" t="s">
        <v>280</v>
      </c>
      <c r="M3" s="22">
        <v>1</v>
      </c>
    </row>
    <row r="4" spans="1:30" s="22" customFormat="1" x14ac:dyDescent="0.25">
      <c r="A4" s="22" t="s">
        <v>102</v>
      </c>
      <c r="B4" s="22" t="s">
        <v>655</v>
      </c>
      <c r="D4" s="22" t="s">
        <v>265</v>
      </c>
      <c r="E4" s="22">
        <v>1</v>
      </c>
      <c r="F4" s="22" t="s">
        <v>265</v>
      </c>
      <c r="G4" s="22">
        <v>1</v>
      </c>
    </row>
    <row r="5" spans="1:30" s="22" customFormat="1" ht="30" x14ac:dyDescent="0.25">
      <c r="A5" s="22" t="s">
        <v>138</v>
      </c>
      <c r="B5" s="22" t="s">
        <v>655</v>
      </c>
      <c r="D5" s="22" t="s">
        <v>289</v>
      </c>
      <c r="E5" s="22">
        <v>1</v>
      </c>
      <c r="H5" s="22" t="s">
        <v>289</v>
      </c>
      <c r="I5" s="22">
        <v>1</v>
      </c>
    </row>
    <row r="6" spans="1:30" s="22" customFormat="1" ht="30" x14ac:dyDescent="0.25">
      <c r="A6" s="22" t="s">
        <v>196</v>
      </c>
      <c r="B6" s="22" t="s">
        <v>655</v>
      </c>
      <c r="D6" s="22" t="s">
        <v>335</v>
      </c>
      <c r="E6" s="22">
        <v>1</v>
      </c>
      <c r="R6" s="22" t="s">
        <v>335</v>
      </c>
      <c r="S6" s="22">
        <v>1</v>
      </c>
    </row>
    <row r="7" spans="1:30" s="22" customFormat="1" x14ac:dyDescent="0.25">
      <c r="A7" s="22" t="s">
        <v>108</v>
      </c>
      <c r="B7" s="22" t="s">
        <v>655</v>
      </c>
    </row>
    <row r="8" spans="1:30" s="22" customFormat="1" ht="30" x14ac:dyDescent="0.25">
      <c r="A8" s="22" t="s">
        <v>123</v>
      </c>
      <c r="B8" s="22" t="s">
        <v>655</v>
      </c>
      <c r="D8" s="22" t="s">
        <v>278</v>
      </c>
      <c r="E8" s="22">
        <v>1</v>
      </c>
      <c r="V8" s="22" t="s">
        <v>278</v>
      </c>
      <c r="W8" s="22">
        <v>1</v>
      </c>
    </row>
    <row r="9" spans="1:30" s="22" customFormat="1" ht="30" x14ac:dyDescent="0.25">
      <c r="A9" s="22" t="s">
        <v>199</v>
      </c>
      <c r="B9" s="22" t="s">
        <v>655</v>
      </c>
      <c r="D9" s="22" t="s">
        <v>337</v>
      </c>
      <c r="E9" s="22">
        <v>1</v>
      </c>
      <c r="R9" s="22" t="s">
        <v>337</v>
      </c>
      <c r="S9" s="22">
        <v>1</v>
      </c>
    </row>
    <row r="10" spans="1:30" s="22" customFormat="1" x14ac:dyDescent="0.25">
      <c r="A10" s="22" t="s">
        <v>130</v>
      </c>
      <c r="B10" s="22" t="s">
        <v>655</v>
      </c>
    </row>
    <row r="11" spans="1:30" s="22" customFormat="1" x14ac:dyDescent="0.25">
      <c r="A11" s="22" t="s">
        <v>104</v>
      </c>
      <c r="B11" s="22" t="s">
        <v>655</v>
      </c>
    </row>
    <row r="12" spans="1:30" s="22" customFormat="1" x14ac:dyDescent="0.25">
      <c r="A12" s="22" t="s">
        <v>105</v>
      </c>
      <c r="B12" s="22" t="s">
        <v>655</v>
      </c>
    </row>
    <row r="13" spans="1:30" s="22" customFormat="1" ht="30" x14ac:dyDescent="0.25">
      <c r="A13" s="22" t="s">
        <v>111</v>
      </c>
      <c r="B13" s="22" t="s">
        <v>655</v>
      </c>
      <c r="D13" s="22" t="s">
        <v>270</v>
      </c>
      <c r="E13" s="22">
        <v>1</v>
      </c>
      <c r="R13" s="22" t="s">
        <v>270</v>
      </c>
      <c r="S13" s="22">
        <v>1</v>
      </c>
    </row>
    <row r="14" spans="1:30" s="22" customFormat="1" x14ac:dyDescent="0.25">
      <c r="A14" s="22" t="s">
        <v>194</v>
      </c>
      <c r="B14" s="22" t="s">
        <v>655</v>
      </c>
    </row>
    <row r="15" spans="1:30" s="22" customFormat="1" x14ac:dyDescent="0.25">
      <c r="A15" s="22" t="s">
        <v>203</v>
      </c>
      <c r="B15" s="22" t="s">
        <v>655</v>
      </c>
    </row>
    <row r="16" spans="1:30" s="22" customFormat="1" ht="30" x14ac:dyDescent="0.25">
      <c r="A16" s="22" t="s">
        <v>110</v>
      </c>
      <c r="B16" s="22" t="s">
        <v>655</v>
      </c>
      <c r="C16" s="22" t="s">
        <v>509</v>
      </c>
      <c r="D16" s="22" t="s">
        <v>269</v>
      </c>
      <c r="E16" s="22">
        <v>1</v>
      </c>
      <c r="X16" s="22" t="s">
        <v>269</v>
      </c>
      <c r="Y16" s="22">
        <v>1</v>
      </c>
    </row>
    <row r="17" spans="1:21" s="22" customFormat="1" ht="45" x14ac:dyDescent="0.25">
      <c r="A17" s="22" t="s">
        <v>113</v>
      </c>
      <c r="B17" s="22" t="s">
        <v>655</v>
      </c>
      <c r="C17" s="22" t="s">
        <v>510</v>
      </c>
      <c r="D17" s="22" t="s">
        <v>272</v>
      </c>
      <c r="E17" s="22">
        <v>1</v>
      </c>
      <c r="P17" s="22" t="s">
        <v>272</v>
      </c>
      <c r="Q17" s="22">
        <v>1</v>
      </c>
    </row>
    <row r="18" spans="1:21" s="22" customFormat="1" x14ac:dyDescent="0.25">
      <c r="A18" s="22" t="s">
        <v>143</v>
      </c>
      <c r="B18" s="22" t="s">
        <v>655</v>
      </c>
    </row>
    <row r="19" spans="1:21" s="22" customFormat="1" x14ac:dyDescent="0.25">
      <c r="A19" s="22" t="s">
        <v>159</v>
      </c>
      <c r="B19" s="22" t="s">
        <v>655</v>
      </c>
    </row>
    <row r="20" spans="1:21" s="22" customFormat="1" x14ac:dyDescent="0.25">
      <c r="A20" s="22" t="s">
        <v>120</v>
      </c>
      <c r="B20" s="22" t="s">
        <v>655</v>
      </c>
    </row>
    <row r="21" spans="1:21" s="22" customFormat="1" x14ac:dyDescent="0.25">
      <c r="A21" s="22" t="s">
        <v>128</v>
      </c>
      <c r="B21" s="22" t="s">
        <v>655</v>
      </c>
    </row>
    <row r="22" spans="1:21" s="22" customFormat="1" ht="30" x14ac:dyDescent="0.25">
      <c r="A22" s="22" t="s">
        <v>129</v>
      </c>
      <c r="B22" s="22" t="s">
        <v>655</v>
      </c>
      <c r="D22" s="22" t="s">
        <v>283</v>
      </c>
      <c r="E22" s="22">
        <v>1</v>
      </c>
      <c r="R22" s="22" t="s">
        <v>283</v>
      </c>
      <c r="S22" s="22">
        <v>1</v>
      </c>
    </row>
    <row r="23" spans="1:21" s="22" customFormat="1" ht="30" x14ac:dyDescent="0.25">
      <c r="A23" s="22" t="s">
        <v>174</v>
      </c>
      <c r="B23" s="22" t="s">
        <v>655</v>
      </c>
      <c r="D23" s="22" t="s">
        <v>319</v>
      </c>
      <c r="E23" s="22">
        <v>1</v>
      </c>
      <c r="P23" s="22" t="s">
        <v>319</v>
      </c>
      <c r="Q23" s="22">
        <v>1</v>
      </c>
    </row>
    <row r="24" spans="1:21" s="22" customFormat="1" ht="45" x14ac:dyDescent="0.25">
      <c r="A24" s="22" t="s">
        <v>134</v>
      </c>
      <c r="B24" s="22" t="s">
        <v>655</v>
      </c>
      <c r="D24" s="22" t="s">
        <v>286</v>
      </c>
      <c r="E24" s="22">
        <v>1</v>
      </c>
      <c r="N24" s="22" t="s">
        <v>286</v>
      </c>
      <c r="O24" s="22">
        <v>1</v>
      </c>
    </row>
    <row r="25" spans="1:21" s="22" customFormat="1" x14ac:dyDescent="0.25">
      <c r="A25" s="22" t="s">
        <v>106</v>
      </c>
      <c r="B25" s="22" t="s">
        <v>655</v>
      </c>
    </row>
    <row r="26" spans="1:21" s="22" customFormat="1" ht="45" x14ac:dyDescent="0.25">
      <c r="A26" s="22" t="s">
        <v>118</v>
      </c>
      <c r="B26" s="22" t="s">
        <v>655</v>
      </c>
      <c r="D26" s="22" t="s">
        <v>277</v>
      </c>
      <c r="E26" s="22">
        <v>1</v>
      </c>
      <c r="R26" s="22" t="s">
        <v>277</v>
      </c>
      <c r="S26" s="22">
        <v>1</v>
      </c>
    </row>
    <row r="27" spans="1:21" s="22" customFormat="1" ht="45" x14ac:dyDescent="0.25">
      <c r="A27" s="22" t="s">
        <v>122</v>
      </c>
      <c r="B27" s="22" t="s">
        <v>655</v>
      </c>
      <c r="E27" s="22">
        <v>1</v>
      </c>
      <c r="J27" s="22" t="s">
        <v>282</v>
      </c>
      <c r="K27" s="22">
        <v>1</v>
      </c>
    </row>
    <row r="28" spans="1:21" s="22" customFormat="1" x14ac:dyDescent="0.25">
      <c r="A28" s="22" t="s">
        <v>127</v>
      </c>
      <c r="B28" s="22" t="s">
        <v>655</v>
      </c>
      <c r="D28" s="22" t="s">
        <v>282</v>
      </c>
      <c r="E28" s="22">
        <v>1</v>
      </c>
    </row>
    <row r="29" spans="1:21" s="22" customFormat="1" ht="75" x14ac:dyDescent="0.25">
      <c r="A29" s="22" t="s">
        <v>144</v>
      </c>
      <c r="B29" s="22" t="s">
        <v>655</v>
      </c>
      <c r="D29" s="22" t="s">
        <v>293</v>
      </c>
      <c r="E29" s="22">
        <v>1</v>
      </c>
      <c r="F29" s="22" t="s">
        <v>293</v>
      </c>
      <c r="G29" s="22">
        <v>1</v>
      </c>
    </row>
    <row r="30" spans="1:21" s="22" customFormat="1" ht="30" x14ac:dyDescent="0.25">
      <c r="A30" s="22" t="s">
        <v>173</v>
      </c>
      <c r="B30" s="22" t="s">
        <v>655</v>
      </c>
      <c r="D30" s="22" t="s">
        <v>318</v>
      </c>
      <c r="E30" s="22">
        <v>1</v>
      </c>
      <c r="J30" s="22" t="s">
        <v>318</v>
      </c>
      <c r="K30" s="22">
        <v>1</v>
      </c>
    </row>
    <row r="31" spans="1:21" s="22" customFormat="1" ht="30" x14ac:dyDescent="0.25">
      <c r="A31" s="22" t="s">
        <v>119</v>
      </c>
      <c r="B31" s="22" t="s">
        <v>655</v>
      </c>
      <c r="D31" s="22" t="s">
        <v>275</v>
      </c>
      <c r="E31" s="22">
        <v>1</v>
      </c>
      <c r="R31" s="22" t="s">
        <v>275</v>
      </c>
      <c r="S31" s="22">
        <v>1</v>
      </c>
    </row>
    <row r="32" spans="1:21" s="22" customFormat="1" ht="30" x14ac:dyDescent="0.25">
      <c r="A32" s="22" t="s">
        <v>136</v>
      </c>
      <c r="B32" s="22" t="s">
        <v>655</v>
      </c>
      <c r="D32" s="22" t="s">
        <v>266</v>
      </c>
      <c r="E32" s="22">
        <v>1</v>
      </c>
      <c r="T32" s="22" t="s">
        <v>266</v>
      </c>
      <c r="U32" s="22">
        <v>1</v>
      </c>
    </row>
    <row r="33" spans="1:30" s="22" customFormat="1" x14ac:dyDescent="0.25">
      <c r="A33" s="22" t="s">
        <v>131</v>
      </c>
      <c r="B33" s="22" t="s">
        <v>655</v>
      </c>
    </row>
    <row r="34" spans="1:30" s="22" customFormat="1" x14ac:dyDescent="0.25">
      <c r="A34" s="23"/>
      <c r="B34" s="23"/>
      <c r="C34" s="23"/>
      <c r="D34" s="23"/>
      <c r="E34" s="24">
        <f>SUM(E2:E33)</f>
        <v>20</v>
      </c>
      <c r="F34" s="23"/>
      <c r="G34" s="23">
        <f>SUM(G2:G33)</f>
        <v>3</v>
      </c>
      <c r="H34" s="23">
        <f t="shared" ref="H34:Y34" si="0">SUM(H2:H33)</f>
        <v>0</v>
      </c>
      <c r="I34" s="23">
        <f t="shared" si="0"/>
        <v>1</v>
      </c>
      <c r="J34" s="23">
        <f t="shared" si="0"/>
        <v>0</v>
      </c>
      <c r="K34" s="23">
        <f t="shared" si="0"/>
        <v>2</v>
      </c>
      <c r="L34" s="23">
        <f t="shared" si="0"/>
        <v>0</v>
      </c>
      <c r="M34" s="23">
        <f t="shared" si="0"/>
        <v>1</v>
      </c>
      <c r="N34" s="23">
        <f t="shared" si="0"/>
        <v>0</v>
      </c>
      <c r="O34" s="23">
        <f t="shared" si="0"/>
        <v>1</v>
      </c>
      <c r="P34" s="23">
        <f t="shared" si="0"/>
        <v>0</v>
      </c>
      <c r="Q34" s="23">
        <f t="shared" si="0"/>
        <v>2</v>
      </c>
      <c r="R34" s="23">
        <f t="shared" si="0"/>
        <v>0</v>
      </c>
      <c r="S34" s="23">
        <f t="shared" si="0"/>
        <v>6</v>
      </c>
      <c r="T34" s="23">
        <f t="shared" si="0"/>
        <v>0</v>
      </c>
      <c r="U34" s="23">
        <f t="shared" si="0"/>
        <v>1</v>
      </c>
      <c r="V34" s="23">
        <f t="shared" si="0"/>
        <v>0</v>
      </c>
      <c r="W34" s="23">
        <f t="shared" si="0"/>
        <v>1</v>
      </c>
      <c r="X34" s="23">
        <f t="shared" si="0"/>
        <v>0</v>
      </c>
      <c r="Y34" s="23">
        <f t="shared" si="0"/>
        <v>1</v>
      </c>
      <c r="Z34" s="23"/>
      <c r="AA34" s="23"/>
      <c r="AB34" s="23"/>
      <c r="AC34" s="23"/>
      <c r="AD34" s="23"/>
    </row>
    <row r="35" spans="1:30" ht="44.25" customHeight="1" x14ac:dyDescent="0.25">
      <c r="A35" s="2" t="s">
        <v>133</v>
      </c>
      <c r="B35" s="2" t="s">
        <v>656</v>
      </c>
      <c r="D35" s="2" t="s">
        <v>650</v>
      </c>
      <c r="E35" s="2">
        <v>1</v>
      </c>
      <c r="V35" s="2" t="s">
        <v>650</v>
      </c>
      <c r="W35" s="2">
        <v>1</v>
      </c>
    </row>
    <row r="36" spans="1:30" x14ac:dyDescent="0.25">
      <c r="A36" s="2" t="s">
        <v>168</v>
      </c>
      <c r="B36" s="2" t="s">
        <v>656</v>
      </c>
      <c r="D36" s="2" t="s">
        <v>314</v>
      </c>
      <c r="E36" s="2">
        <v>1</v>
      </c>
      <c r="T36" s="2" t="s">
        <v>314</v>
      </c>
      <c r="U36" s="2">
        <v>1</v>
      </c>
    </row>
    <row r="37" spans="1:30" ht="30" x14ac:dyDescent="0.25">
      <c r="A37" s="2" t="s">
        <v>147</v>
      </c>
      <c r="B37" s="2" t="s">
        <v>656</v>
      </c>
      <c r="D37" s="2" t="s">
        <v>266</v>
      </c>
      <c r="E37" s="2">
        <v>1</v>
      </c>
      <c r="T37" s="2" t="s">
        <v>266</v>
      </c>
      <c r="U37" s="2">
        <v>1</v>
      </c>
    </row>
    <row r="38" spans="1:30" x14ac:dyDescent="0.25">
      <c r="A38" s="2" t="s">
        <v>200</v>
      </c>
      <c r="B38" s="2" t="s">
        <v>656</v>
      </c>
      <c r="D38" s="2" t="s">
        <v>324</v>
      </c>
      <c r="E38" s="2">
        <v>1</v>
      </c>
      <c r="V38" s="2" t="s">
        <v>324</v>
      </c>
      <c r="W38" s="2">
        <v>1</v>
      </c>
    </row>
    <row r="39" spans="1:30" ht="30" x14ac:dyDescent="0.25">
      <c r="A39" s="2" t="s">
        <v>109</v>
      </c>
      <c r="B39" s="2" t="s">
        <v>656</v>
      </c>
      <c r="D39" s="2" t="s">
        <v>268</v>
      </c>
      <c r="E39" s="2">
        <v>1</v>
      </c>
      <c r="R39" s="2" t="s">
        <v>268</v>
      </c>
      <c r="S39">
        <v>1</v>
      </c>
    </row>
    <row r="40" spans="1:30" ht="30" x14ac:dyDescent="0.25">
      <c r="A40" s="2" t="s">
        <v>142</v>
      </c>
      <c r="B40" s="2" t="s">
        <v>656</v>
      </c>
      <c r="D40" s="2" t="s">
        <v>292</v>
      </c>
      <c r="E40" s="2">
        <v>1</v>
      </c>
      <c r="N40" s="2" t="s">
        <v>292</v>
      </c>
      <c r="O40" s="2">
        <v>1</v>
      </c>
    </row>
    <row r="41" spans="1:30" ht="30" x14ac:dyDescent="0.25">
      <c r="A41" s="2" t="s">
        <v>153</v>
      </c>
      <c r="B41" s="2" t="s">
        <v>656</v>
      </c>
      <c r="D41" s="2" t="s">
        <v>300</v>
      </c>
      <c r="E41" s="2">
        <v>1</v>
      </c>
      <c r="V41" s="2" t="s">
        <v>300</v>
      </c>
      <c r="W41" s="2">
        <v>1</v>
      </c>
    </row>
    <row r="42" spans="1:30" ht="30" x14ac:dyDescent="0.25">
      <c r="A42" s="2" t="s">
        <v>164</v>
      </c>
      <c r="B42" s="2" t="s">
        <v>656</v>
      </c>
      <c r="D42" s="2" t="s">
        <v>310</v>
      </c>
      <c r="E42" s="2">
        <v>1</v>
      </c>
      <c r="V42" s="2" t="s">
        <v>310</v>
      </c>
      <c r="W42" s="2">
        <v>1</v>
      </c>
    </row>
    <row r="43" spans="1:30" x14ac:dyDescent="0.25">
      <c r="A43" s="2" t="s">
        <v>186</v>
      </c>
      <c r="B43" s="2" t="s">
        <v>656</v>
      </c>
      <c r="D43" s="2" t="s">
        <v>328</v>
      </c>
      <c r="E43" s="2">
        <v>1</v>
      </c>
      <c r="N43" s="2" t="s">
        <v>328</v>
      </c>
      <c r="O43" s="2">
        <v>1</v>
      </c>
    </row>
    <row r="44" spans="1:30" ht="30" x14ac:dyDescent="0.25">
      <c r="A44" s="2" t="s">
        <v>135</v>
      </c>
      <c r="B44" s="2" t="s">
        <v>656</v>
      </c>
      <c r="D44" s="2" t="s">
        <v>287</v>
      </c>
      <c r="E44" s="2">
        <v>1</v>
      </c>
      <c r="R44" s="2" t="s">
        <v>287</v>
      </c>
      <c r="S44">
        <v>1</v>
      </c>
    </row>
    <row r="45" spans="1:30" ht="45" x14ac:dyDescent="0.25">
      <c r="A45" s="2" t="s">
        <v>158</v>
      </c>
      <c r="B45" s="2" t="s">
        <v>656</v>
      </c>
      <c r="D45" s="2" t="s">
        <v>305</v>
      </c>
      <c r="E45" s="2">
        <v>1</v>
      </c>
      <c r="R45" s="2" t="s">
        <v>305</v>
      </c>
      <c r="S45">
        <v>1</v>
      </c>
    </row>
    <row r="46" spans="1:30" ht="30" x14ac:dyDescent="0.25">
      <c r="A46" s="2" t="s">
        <v>206</v>
      </c>
      <c r="B46" s="2" t="s">
        <v>656</v>
      </c>
      <c r="D46" s="2" t="s">
        <v>339</v>
      </c>
      <c r="E46" s="2">
        <v>1</v>
      </c>
      <c r="R46" s="2" t="s">
        <v>339</v>
      </c>
      <c r="S46">
        <v>1</v>
      </c>
    </row>
    <row r="47" spans="1:30" ht="30" x14ac:dyDescent="0.25">
      <c r="A47" s="2" t="s">
        <v>140</v>
      </c>
      <c r="B47" s="2" t="s">
        <v>656</v>
      </c>
      <c r="D47" s="2" t="s">
        <v>291</v>
      </c>
      <c r="E47" s="2">
        <v>1</v>
      </c>
      <c r="J47" s="2" t="s">
        <v>291</v>
      </c>
      <c r="K47" s="2">
        <v>1</v>
      </c>
      <c r="V47" s="2" t="s">
        <v>288</v>
      </c>
      <c r="W47" s="2">
        <v>1</v>
      </c>
    </row>
    <row r="48" spans="1:30" x14ac:dyDescent="0.25">
      <c r="A48" s="2" t="s">
        <v>137</v>
      </c>
      <c r="B48" s="2" t="s">
        <v>656</v>
      </c>
      <c r="D48" s="2" t="s">
        <v>288</v>
      </c>
      <c r="E48" s="2">
        <v>1</v>
      </c>
    </row>
    <row r="49" spans="1:23" ht="30" x14ac:dyDescent="0.25">
      <c r="A49" s="2" t="s">
        <v>149</v>
      </c>
      <c r="B49" s="2" t="s">
        <v>656</v>
      </c>
      <c r="D49" s="2" t="s">
        <v>297</v>
      </c>
      <c r="E49" s="2">
        <v>1</v>
      </c>
      <c r="V49" s="2" t="s">
        <v>297</v>
      </c>
      <c r="W49" s="2">
        <v>1</v>
      </c>
    </row>
    <row r="50" spans="1:23" ht="30" x14ac:dyDescent="0.25">
      <c r="A50" s="2" t="s">
        <v>163</v>
      </c>
      <c r="B50" s="2" t="s">
        <v>656</v>
      </c>
      <c r="C50" s="2" t="s">
        <v>513</v>
      </c>
      <c r="D50" s="2" t="s">
        <v>309</v>
      </c>
      <c r="E50" s="2">
        <v>1</v>
      </c>
      <c r="V50" s="2" t="s">
        <v>309</v>
      </c>
      <c r="W50" s="2">
        <v>1</v>
      </c>
    </row>
    <row r="51" spans="1:23" ht="30" x14ac:dyDescent="0.25">
      <c r="A51" s="2" t="s">
        <v>116</v>
      </c>
      <c r="B51" s="2" t="s">
        <v>656</v>
      </c>
      <c r="D51" s="2" t="s">
        <v>275</v>
      </c>
      <c r="E51" s="2">
        <v>1</v>
      </c>
      <c r="R51" s="2" t="s">
        <v>275</v>
      </c>
      <c r="S51">
        <v>1</v>
      </c>
    </row>
    <row r="52" spans="1:23" ht="45" x14ac:dyDescent="0.25">
      <c r="A52" s="2" t="s">
        <v>145</v>
      </c>
      <c r="B52" s="2" t="s">
        <v>656</v>
      </c>
      <c r="D52" s="2" t="s">
        <v>294</v>
      </c>
      <c r="E52" s="2">
        <v>1</v>
      </c>
      <c r="T52" s="2" t="s">
        <v>294</v>
      </c>
      <c r="U52" s="2">
        <v>1</v>
      </c>
    </row>
    <row r="53" spans="1:23" ht="30" x14ac:dyDescent="0.25">
      <c r="A53" s="2" t="s">
        <v>151</v>
      </c>
      <c r="B53" s="2" t="s">
        <v>656</v>
      </c>
      <c r="D53" s="2" t="s">
        <v>298</v>
      </c>
      <c r="E53" s="2">
        <v>1</v>
      </c>
      <c r="V53" s="2" t="s">
        <v>298</v>
      </c>
      <c r="W53" s="2">
        <v>1</v>
      </c>
    </row>
    <row r="54" spans="1:23" ht="30" x14ac:dyDescent="0.25">
      <c r="A54" s="2" t="s">
        <v>152</v>
      </c>
      <c r="B54" s="2" t="s">
        <v>656</v>
      </c>
      <c r="C54" s="2" t="s">
        <v>511</v>
      </c>
      <c r="D54" s="2" t="s">
        <v>299</v>
      </c>
      <c r="E54" s="2">
        <v>1</v>
      </c>
      <c r="N54" s="2" t="s">
        <v>299</v>
      </c>
      <c r="O54" s="2">
        <v>1</v>
      </c>
    </row>
    <row r="55" spans="1:23" ht="30" x14ac:dyDescent="0.25">
      <c r="A55" s="2" t="s">
        <v>155</v>
      </c>
      <c r="B55" s="2" t="s">
        <v>656</v>
      </c>
      <c r="D55" s="2" t="s">
        <v>302</v>
      </c>
      <c r="E55" s="2">
        <v>1</v>
      </c>
      <c r="H55" s="2" t="s">
        <v>302</v>
      </c>
      <c r="I55" s="2">
        <v>1</v>
      </c>
    </row>
    <row r="56" spans="1:23" ht="30" x14ac:dyDescent="0.25">
      <c r="A56" s="2" t="s">
        <v>160</v>
      </c>
      <c r="B56" s="2" t="s">
        <v>656</v>
      </c>
      <c r="D56" s="2" t="s">
        <v>306</v>
      </c>
      <c r="E56" s="2">
        <v>1</v>
      </c>
      <c r="R56" s="2" t="s">
        <v>306</v>
      </c>
      <c r="S56">
        <v>1</v>
      </c>
    </row>
    <row r="57" spans="1:23" ht="30" x14ac:dyDescent="0.25">
      <c r="A57" s="2" t="s">
        <v>182</v>
      </c>
      <c r="B57" s="2" t="s">
        <v>656</v>
      </c>
      <c r="D57" s="2" t="s">
        <v>325</v>
      </c>
      <c r="E57" s="2">
        <v>1</v>
      </c>
      <c r="V57" s="2" t="s">
        <v>325</v>
      </c>
      <c r="W57" s="2">
        <v>1</v>
      </c>
    </row>
    <row r="58" spans="1:23" x14ac:dyDescent="0.25">
      <c r="A58" s="2" t="s">
        <v>188</v>
      </c>
      <c r="B58" s="2" t="s">
        <v>656</v>
      </c>
      <c r="D58" s="2" t="s">
        <v>330</v>
      </c>
      <c r="E58" s="2">
        <v>1</v>
      </c>
    </row>
    <row r="59" spans="1:23" ht="30" x14ac:dyDescent="0.25">
      <c r="A59" s="2" t="s">
        <v>193</v>
      </c>
      <c r="B59" s="2" t="s">
        <v>656</v>
      </c>
      <c r="D59" s="2" t="s">
        <v>303</v>
      </c>
      <c r="E59" s="2">
        <v>1</v>
      </c>
      <c r="V59" s="2" t="s">
        <v>330</v>
      </c>
      <c r="W59" s="2">
        <v>1</v>
      </c>
    </row>
    <row r="60" spans="1:23" ht="30" x14ac:dyDescent="0.25">
      <c r="A60" s="2" t="s">
        <v>202</v>
      </c>
      <c r="B60" s="2" t="s">
        <v>656</v>
      </c>
      <c r="V60" s="2" t="s">
        <v>303</v>
      </c>
      <c r="W60" s="2">
        <v>1</v>
      </c>
    </row>
    <row r="61" spans="1:23" x14ac:dyDescent="0.25">
      <c r="A61" s="2" t="s">
        <v>146</v>
      </c>
      <c r="B61" s="2" t="s">
        <v>656</v>
      </c>
      <c r="D61" s="2" t="s">
        <v>295</v>
      </c>
      <c r="E61" s="2">
        <v>1</v>
      </c>
      <c r="T61" s="2" t="s">
        <v>295</v>
      </c>
      <c r="U61" s="2">
        <v>1</v>
      </c>
    </row>
    <row r="62" spans="1:23" x14ac:dyDescent="0.25">
      <c r="A62" s="2" t="s">
        <v>115</v>
      </c>
      <c r="B62" s="2" t="s">
        <v>656</v>
      </c>
      <c r="D62" s="2" t="s">
        <v>274</v>
      </c>
      <c r="E62" s="2">
        <v>1</v>
      </c>
    </row>
    <row r="63" spans="1:23" ht="45" x14ac:dyDescent="0.25">
      <c r="A63" s="2" t="s">
        <v>139</v>
      </c>
      <c r="B63" s="2" t="s">
        <v>656</v>
      </c>
      <c r="D63" s="2" t="s">
        <v>290</v>
      </c>
      <c r="E63" s="2">
        <v>1</v>
      </c>
      <c r="P63" s="2" t="s">
        <v>274</v>
      </c>
      <c r="Q63" s="2">
        <v>1</v>
      </c>
      <c r="R63" s="2" t="s">
        <v>290</v>
      </c>
      <c r="S63">
        <v>1</v>
      </c>
    </row>
    <row r="64" spans="1:23" x14ac:dyDescent="0.25">
      <c r="A64" s="2" t="s">
        <v>141</v>
      </c>
      <c r="B64" s="2" t="s">
        <v>656</v>
      </c>
    </row>
    <row r="65" spans="1:23" ht="45" x14ac:dyDescent="0.25">
      <c r="A65" s="2" t="s">
        <v>148</v>
      </c>
      <c r="B65" s="2" t="s">
        <v>656</v>
      </c>
      <c r="D65" s="2" t="s">
        <v>296</v>
      </c>
      <c r="E65" s="2">
        <v>1</v>
      </c>
      <c r="J65" s="2" t="s">
        <v>296</v>
      </c>
      <c r="K65" s="2">
        <v>1</v>
      </c>
    </row>
    <row r="66" spans="1:23" ht="45" x14ac:dyDescent="0.25">
      <c r="A66" s="2" t="s">
        <v>154</v>
      </c>
      <c r="B66" s="2" t="s">
        <v>656</v>
      </c>
      <c r="C66" s="2" t="s">
        <v>512</v>
      </c>
      <c r="D66" s="2" t="s">
        <v>301</v>
      </c>
      <c r="E66" s="2">
        <v>1</v>
      </c>
      <c r="R66" s="2" t="s">
        <v>301</v>
      </c>
      <c r="S66">
        <v>1</v>
      </c>
    </row>
    <row r="67" spans="1:23" ht="60" x14ac:dyDescent="0.25">
      <c r="A67" s="2" t="s">
        <v>191</v>
      </c>
      <c r="B67" s="2" t="s">
        <v>656</v>
      </c>
      <c r="D67" s="2" t="s">
        <v>333</v>
      </c>
      <c r="E67" s="2">
        <v>1</v>
      </c>
      <c r="V67" s="2" t="s">
        <v>333</v>
      </c>
      <c r="W67" s="2">
        <v>1</v>
      </c>
    </row>
    <row r="68" spans="1:23" ht="30" x14ac:dyDescent="0.25">
      <c r="A68" s="2" t="s">
        <v>103</v>
      </c>
      <c r="B68" s="2" t="s">
        <v>656</v>
      </c>
      <c r="D68" s="2" t="s">
        <v>266</v>
      </c>
      <c r="E68" s="2">
        <v>1</v>
      </c>
      <c r="T68" s="2" t="s">
        <v>266</v>
      </c>
      <c r="U68" s="2">
        <v>1</v>
      </c>
    </row>
    <row r="69" spans="1:23" ht="30" x14ac:dyDescent="0.25">
      <c r="A69" s="2" t="s">
        <v>112</v>
      </c>
      <c r="B69" s="2" t="s">
        <v>656</v>
      </c>
      <c r="D69" s="2" t="s">
        <v>271</v>
      </c>
      <c r="E69" s="2">
        <v>1</v>
      </c>
      <c r="R69" s="2" t="s">
        <v>271</v>
      </c>
      <c r="S69">
        <v>1</v>
      </c>
    </row>
    <row r="70" spans="1:23" ht="47.25" customHeight="1" x14ac:dyDescent="0.25">
      <c r="A70" s="2" t="s">
        <v>132</v>
      </c>
      <c r="B70" s="2" t="s">
        <v>656</v>
      </c>
      <c r="D70" s="2" t="s">
        <v>284</v>
      </c>
      <c r="E70" s="2">
        <v>1</v>
      </c>
      <c r="V70" s="2" t="s">
        <v>284</v>
      </c>
      <c r="W70" s="2">
        <v>1</v>
      </c>
    </row>
    <row r="71" spans="1:23" ht="23.25" customHeight="1" x14ac:dyDescent="0.25">
      <c r="A71" s="2" t="s">
        <v>179</v>
      </c>
      <c r="B71" s="2" t="s">
        <v>656</v>
      </c>
      <c r="D71" s="2" t="s">
        <v>323</v>
      </c>
      <c r="E71" s="2">
        <v>1</v>
      </c>
      <c r="R71" s="2" t="s">
        <v>323</v>
      </c>
      <c r="S71">
        <v>1</v>
      </c>
    </row>
    <row r="72" spans="1:23" x14ac:dyDescent="0.25">
      <c r="A72" s="2" t="s">
        <v>124</v>
      </c>
      <c r="B72" s="2" t="s">
        <v>656</v>
      </c>
      <c r="D72" s="2" t="s">
        <v>279</v>
      </c>
      <c r="E72" s="2">
        <v>1</v>
      </c>
      <c r="R72" s="2" t="s">
        <v>279</v>
      </c>
      <c r="S72">
        <v>1</v>
      </c>
    </row>
    <row r="73" spans="1:23" x14ac:dyDescent="0.25">
      <c r="A73" s="2" t="s">
        <v>114</v>
      </c>
      <c r="B73" s="2" t="s">
        <v>656</v>
      </c>
      <c r="D73" s="2" t="s">
        <v>273</v>
      </c>
      <c r="E73" s="2">
        <v>1</v>
      </c>
      <c r="J73" s="2" t="s">
        <v>273</v>
      </c>
      <c r="K73" s="2">
        <v>1</v>
      </c>
    </row>
    <row r="74" spans="1:23" ht="30" x14ac:dyDescent="0.25">
      <c r="A74" s="2" t="s">
        <v>178</v>
      </c>
      <c r="B74" s="2" t="s">
        <v>656</v>
      </c>
      <c r="D74" s="2" t="s">
        <v>322</v>
      </c>
      <c r="E74" s="2">
        <v>1</v>
      </c>
      <c r="L74" s="2" t="s">
        <v>322</v>
      </c>
      <c r="M74" s="2">
        <v>1</v>
      </c>
    </row>
    <row r="75" spans="1:23" ht="30" x14ac:dyDescent="0.25">
      <c r="A75" s="2" t="s">
        <v>150</v>
      </c>
      <c r="B75" s="2" t="s">
        <v>656</v>
      </c>
      <c r="D75" s="2" t="s">
        <v>276</v>
      </c>
      <c r="E75" s="2">
        <v>1</v>
      </c>
      <c r="R75" s="2" t="s">
        <v>276</v>
      </c>
      <c r="S75">
        <v>1</v>
      </c>
    </row>
    <row r="76" spans="1:23" ht="30" x14ac:dyDescent="0.25">
      <c r="A76" s="2" t="s">
        <v>156</v>
      </c>
      <c r="B76" s="2" t="s">
        <v>656</v>
      </c>
      <c r="D76" s="2" t="s">
        <v>303</v>
      </c>
      <c r="E76" s="2">
        <v>1</v>
      </c>
      <c r="V76" s="2" t="s">
        <v>303</v>
      </c>
      <c r="W76" s="2">
        <v>1</v>
      </c>
    </row>
    <row r="77" spans="1:23" x14ac:dyDescent="0.25">
      <c r="A77" s="2" t="s">
        <v>157</v>
      </c>
      <c r="B77" s="2" t="s">
        <v>656</v>
      </c>
      <c r="D77" s="2" t="s">
        <v>304</v>
      </c>
      <c r="E77" s="2">
        <v>1</v>
      </c>
      <c r="R77" s="2" t="s">
        <v>304</v>
      </c>
      <c r="S77">
        <v>1</v>
      </c>
    </row>
    <row r="78" spans="1:23" ht="45" x14ac:dyDescent="0.25">
      <c r="A78" s="2" t="s">
        <v>161</v>
      </c>
      <c r="B78" s="2" t="s">
        <v>656</v>
      </c>
      <c r="D78" s="2" t="s">
        <v>307</v>
      </c>
      <c r="E78" s="2">
        <v>1</v>
      </c>
      <c r="R78" s="2" t="s">
        <v>307</v>
      </c>
      <c r="S78">
        <v>1</v>
      </c>
    </row>
    <row r="79" spans="1:23" ht="45" x14ac:dyDescent="0.25">
      <c r="A79" s="2" t="s">
        <v>162</v>
      </c>
      <c r="B79" s="2" t="s">
        <v>656</v>
      </c>
      <c r="D79" s="2" t="s">
        <v>308</v>
      </c>
      <c r="E79" s="2">
        <v>1</v>
      </c>
      <c r="J79" s="2" t="s">
        <v>308</v>
      </c>
      <c r="K79" s="2">
        <v>1</v>
      </c>
    </row>
    <row r="80" spans="1:23" x14ac:dyDescent="0.25">
      <c r="A80" s="2" t="s">
        <v>180</v>
      </c>
      <c r="B80" s="2" t="s">
        <v>656</v>
      </c>
      <c r="D80" s="2" t="s">
        <v>324</v>
      </c>
      <c r="E80" s="2">
        <v>1</v>
      </c>
      <c r="V80" s="2" t="s">
        <v>324</v>
      </c>
      <c r="W80" s="2">
        <v>1</v>
      </c>
    </row>
    <row r="81" spans="1:30" ht="30" x14ac:dyDescent="0.25">
      <c r="A81" s="2" t="s">
        <v>184</v>
      </c>
      <c r="B81" s="2" t="s">
        <v>656</v>
      </c>
      <c r="D81" s="2" t="s">
        <v>316</v>
      </c>
      <c r="E81" s="2">
        <v>1</v>
      </c>
      <c r="L81" s="2" t="s">
        <v>316</v>
      </c>
      <c r="M81" s="2">
        <v>1</v>
      </c>
    </row>
    <row r="82" spans="1:30" ht="30" x14ac:dyDescent="0.25">
      <c r="A82" s="2" t="s">
        <v>185</v>
      </c>
      <c r="B82" s="2" t="s">
        <v>656</v>
      </c>
      <c r="C82" s="2" t="s">
        <v>327</v>
      </c>
      <c r="D82" s="2" t="s">
        <v>327</v>
      </c>
      <c r="L82" s="2" t="s">
        <v>327</v>
      </c>
    </row>
    <row r="83" spans="1:30" ht="45" x14ac:dyDescent="0.25">
      <c r="A83" s="2" t="s">
        <v>189</v>
      </c>
      <c r="B83" s="2" t="s">
        <v>656</v>
      </c>
      <c r="C83" s="2" t="s">
        <v>515</v>
      </c>
      <c r="D83" s="2" t="s">
        <v>331</v>
      </c>
      <c r="E83" s="2">
        <v>1</v>
      </c>
      <c r="X83" s="2" t="s">
        <v>331</v>
      </c>
      <c r="Y83" s="2">
        <v>1</v>
      </c>
    </row>
    <row r="84" spans="1:30" x14ac:dyDescent="0.25">
      <c r="A84" s="2" t="s">
        <v>197</v>
      </c>
      <c r="B84" s="2" t="s">
        <v>656</v>
      </c>
      <c r="D84" s="2" t="s">
        <v>336</v>
      </c>
      <c r="E84" s="2">
        <v>1</v>
      </c>
      <c r="L84" s="2" t="s">
        <v>336</v>
      </c>
      <c r="M84" s="2">
        <v>1</v>
      </c>
    </row>
    <row r="85" spans="1:30" x14ac:dyDescent="0.25">
      <c r="A85" s="2" t="s">
        <v>201</v>
      </c>
      <c r="B85" s="2" t="s">
        <v>656</v>
      </c>
      <c r="D85" s="2" t="s">
        <v>304</v>
      </c>
      <c r="E85" s="2">
        <v>1</v>
      </c>
      <c r="R85" s="2" t="s">
        <v>304</v>
      </c>
      <c r="S85">
        <v>1</v>
      </c>
    </row>
    <row r="86" spans="1:30" ht="30.75" customHeight="1" x14ac:dyDescent="0.25">
      <c r="A86" s="2" t="s">
        <v>205</v>
      </c>
      <c r="B86" s="2" t="s">
        <v>656</v>
      </c>
      <c r="D86" s="2" t="s">
        <v>291</v>
      </c>
      <c r="E86" s="2">
        <v>1</v>
      </c>
      <c r="J86" s="2" t="s">
        <v>291</v>
      </c>
      <c r="K86" s="2">
        <v>1</v>
      </c>
    </row>
    <row r="87" spans="1:30" s="22" customFormat="1" x14ac:dyDescent="0.25">
      <c r="A87" s="23"/>
      <c r="B87" s="23"/>
      <c r="C87" s="23"/>
      <c r="D87" s="23"/>
      <c r="E87" s="25">
        <f>SUM(E35:E86)</f>
        <v>49</v>
      </c>
      <c r="F87" s="23"/>
      <c r="G87" s="23">
        <f>SUM(G35:G86)</f>
        <v>0</v>
      </c>
      <c r="H87" s="23">
        <f t="shared" ref="H87:Y87" si="1">SUM(H35:H86)</f>
        <v>0</v>
      </c>
      <c r="I87" s="23">
        <f t="shared" si="1"/>
        <v>1</v>
      </c>
      <c r="J87" s="23">
        <f t="shared" si="1"/>
        <v>0</v>
      </c>
      <c r="K87" s="23">
        <f t="shared" si="1"/>
        <v>5</v>
      </c>
      <c r="L87" s="23">
        <f t="shared" si="1"/>
        <v>0</v>
      </c>
      <c r="M87" s="23">
        <f t="shared" si="1"/>
        <v>3</v>
      </c>
      <c r="N87" s="23">
        <f t="shared" si="1"/>
        <v>0</v>
      </c>
      <c r="O87" s="23">
        <f t="shared" si="1"/>
        <v>3</v>
      </c>
      <c r="P87" s="23">
        <f t="shared" si="1"/>
        <v>0</v>
      </c>
      <c r="Q87" s="23">
        <f t="shared" si="1"/>
        <v>1</v>
      </c>
      <c r="R87" s="23">
        <f t="shared" si="1"/>
        <v>0</v>
      </c>
      <c r="S87" s="23">
        <f t="shared" si="1"/>
        <v>15</v>
      </c>
      <c r="T87" s="23">
        <f t="shared" si="1"/>
        <v>0</v>
      </c>
      <c r="U87" s="23">
        <f t="shared" si="1"/>
        <v>5</v>
      </c>
      <c r="V87" s="23">
        <f t="shared" si="1"/>
        <v>0</v>
      </c>
      <c r="W87" s="23">
        <f t="shared" si="1"/>
        <v>15</v>
      </c>
      <c r="X87" s="23">
        <f t="shared" si="1"/>
        <v>0</v>
      </c>
      <c r="Y87" s="23">
        <f t="shared" si="1"/>
        <v>1</v>
      </c>
      <c r="Z87" s="23"/>
      <c r="AA87" s="23"/>
      <c r="AB87" s="23"/>
      <c r="AC87" s="23"/>
      <c r="AD87" s="23"/>
    </row>
    <row r="88" spans="1:30" ht="30" x14ac:dyDescent="0.25">
      <c r="A88" s="2" t="s">
        <v>204</v>
      </c>
      <c r="B88" s="2" t="s">
        <v>657</v>
      </c>
      <c r="D88" s="2" t="s">
        <v>338</v>
      </c>
      <c r="E88" s="2">
        <v>1</v>
      </c>
      <c r="H88" s="2" t="s">
        <v>338</v>
      </c>
      <c r="I88" s="2">
        <v>1</v>
      </c>
    </row>
    <row r="89" spans="1:30" x14ac:dyDescent="0.25">
      <c r="A89" s="2" t="s">
        <v>167</v>
      </c>
      <c r="B89" s="2" t="s">
        <v>657</v>
      </c>
      <c r="D89" s="2" t="s">
        <v>313</v>
      </c>
      <c r="E89" s="2">
        <v>1</v>
      </c>
    </row>
    <row r="90" spans="1:30" ht="45" customHeight="1" x14ac:dyDescent="0.25">
      <c r="A90" s="2" t="s">
        <v>175</v>
      </c>
      <c r="B90" s="2" t="s">
        <v>657</v>
      </c>
      <c r="C90" s="2" t="s">
        <v>514</v>
      </c>
      <c r="D90" s="2" t="s">
        <v>320</v>
      </c>
      <c r="E90" s="2">
        <v>1</v>
      </c>
      <c r="R90" s="2" t="s">
        <v>320</v>
      </c>
      <c r="S90">
        <v>1</v>
      </c>
      <c r="V90" s="2" t="s">
        <v>313</v>
      </c>
      <c r="W90" s="2">
        <v>1</v>
      </c>
    </row>
    <row r="91" spans="1:30" ht="45" x14ac:dyDescent="0.25">
      <c r="A91" s="2" t="s">
        <v>177</v>
      </c>
      <c r="B91" s="2" t="s">
        <v>657</v>
      </c>
      <c r="D91" s="2" t="s">
        <v>321</v>
      </c>
      <c r="E91" s="2">
        <v>1</v>
      </c>
      <c r="R91" s="2" t="s">
        <v>321</v>
      </c>
      <c r="S91">
        <v>1</v>
      </c>
    </row>
    <row r="92" spans="1:30" ht="30" x14ac:dyDescent="0.25">
      <c r="A92" s="2" t="s">
        <v>190</v>
      </c>
      <c r="B92" s="2" t="s">
        <v>657</v>
      </c>
      <c r="C92" s="2" t="s">
        <v>516</v>
      </c>
      <c r="D92" s="2" t="s">
        <v>332</v>
      </c>
      <c r="E92" s="2">
        <v>1</v>
      </c>
      <c r="X92" s="2" t="s">
        <v>332</v>
      </c>
      <c r="Y92" s="2">
        <v>1</v>
      </c>
    </row>
    <row r="93" spans="1:30" ht="45" x14ac:dyDescent="0.25">
      <c r="A93" s="2" t="s">
        <v>171</v>
      </c>
      <c r="B93" s="2" t="s">
        <v>657</v>
      </c>
      <c r="D93" s="2" t="s">
        <v>317</v>
      </c>
      <c r="E93" s="2">
        <v>1</v>
      </c>
      <c r="V93" s="2" t="s">
        <v>317</v>
      </c>
      <c r="W93" s="2">
        <v>1</v>
      </c>
    </row>
    <row r="94" spans="1:30" ht="60" x14ac:dyDescent="0.25">
      <c r="A94" s="2" t="s">
        <v>165</v>
      </c>
      <c r="B94" s="2" t="s">
        <v>657</v>
      </c>
      <c r="D94" s="2" t="s">
        <v>311</v>
      </c>
      <c r="E94" s="2">
        <v>1</v>
      </c>
      <c r="V94" s="2" t="s">
        <v>311</v>
      </c>
      <c r="W94" s="2">
        <v>1</v>
      </c>
    </row>
    <row r="95" spans="1:30" ht="45" x14ac:dyDescent="0.25">
      <c r="A95" s="2" t="s">
        <v>166</v>
      </c>
      <c r="B95" s="2" t="s">
        <v>657</v>
      </c>
      <c r="D95" s="2" t="s">
        <v>312</v>
      </c>
      <c r="E95" s="2">
        <v>1</v>
      </c>
      <c r="P95" s="2" t="s">
        <v>312</v>
      </c>
      <c r="Q95" s="2">
        <v>1</v>
      </c>
    </row>
    <row r="96" spans="1:30" ht="30" x14ac:dyDescent="0.25">
      <c r="A96" s="2" t="s">
        <v>169</v>
      </c>
      <c r="B96" s="2" t="s">
        <v>657</v>
      </c>
      <c r="D96" s="2" t="s">
        <v>315</v>
      </c>
      <c r="E96" s="2">
        <v>1</v>
      </c>
      <c r="H96" s="2" t="s">
        <v>315</v>
      </c>
      <c r="I96" s="2">
        <v>1</v>
      </c>
    </row>
    <row r="97" spans="1:30" ht="30" x14ac:dyDescent="0.25">
      <c r="A97" s="2" t="s">
        <v>183</v>
      </c>
      <c r="B97" s="2" t="s">
        <v>657</v>
      </c>
      <c r="D97" s="2" t="s">
        <v>326</v>
      </c>
      <c r="E97" s="2">
        <v>1</v>
      </c>
      <c r="R97" s="2" t="s">
        <v>326</v>
      </c>
      <c r="S97">
        <v>1</v>
      </c>
    </row>
    <row r="98" spans="1:30" ht="30" x14ac:dyDescent="0.25">
      <c r="A98" s="2" t="s">
        <v>117</v>
      </c>
      <c r="B98" s="2" t="s">
        <v>657</v>
      </c>
      <c r="D98" s="2" t="s">
        <v>276</v>
      </c>
      <c r="E98" s="2">
        <v>1</v>
      </c>
      <c r="R98" s="2" t="s">
        <v>276</v>
      </c>
      <c r="S98">
        <v>1</v>
      </c>
    </row>
    <row r="99" spans="1:30" ht="30" x14ac:dyDescent="0.25">
      <c r="A99" s="2" t="s">
        <v>121</v>
      </c>
      <c r="B99" s="2" t="s">
        <v>657</v>
      </c>
      <c r="D99" s="2" t="s">
        <v>275</v>
      </c>
      <c r="E99" s="2">
        <v>1</v>
      </c>
      <c r="R99" s="2" t="s">
        <v>275</v>
      </c>
      <c r="S99">
        <v>1</v>
      </c>
    </row>
    <row r="100" spans="1:30" ht="30" x14ac:dyDescent="0.25">
      <c r="A100" s="2" t="s">
        <v>181</v>
      </c>
      <c r="B100" s="2" t="s">
        <v>657</v>
      </c>
      <c r="D100" s="2" t="s">
        <v>276</v>
      </c>
      <c r="E100" s="2">
        <v>1</v>
      </c>
      <c r="R100" s="2" t="s">
        <v>276</v>
      </c>
      <c r="S100">
        <v>1</v>
      </c>
    </row>
    <row r="101" spans="1:30" x14ac:dyDescent="0.25">
      <c r="A101" s="2" t="s">
        <v>187</v>
      </c>
      <c r="B101" s="2" t="s">
        <v>657</v>
      </c>
      <c r="D101" s="2" t="s">
        <v>329</v>
      </c>
      <c r="E101" s="2">
        <v>1</v>
      </c>
    </row>
    <row r="102" spans="1:30" x14ac:dyDescent="0.25">
      <c r="A102" s="2" t="s">
        <v>198</v>
      </c>
      <c r="B102" s="2" t="s">
        <v>657</v>
      </c>
    </row>
    <row r="103" spans="1:30" ht="30" x14ac:dyDescent="0.25">
      <c r="A103" s="2" t="s">
        <v>170</v>
      </c>
      <c r="B103" s="2" t="s">
        <v>657</v>
      </c>
      <c r="D103" s="2" t="s">
        <v>316</v>
      </c>
      <c r="E103" s="2">
        <v>1</v>
      </c>
      <c r="L103" s="2" t="s">
        <v>316</v>
      </c>
      <c r="M103" s="2">
        <v>1</v>
      </c>
    </row>
    <row r="104" spans="1:30" ht="30" x14ac:dyDescent="0.25">
      <c r="A104" s="2" t="s">
        <v>176</v>
      </c>
      <c r="B104" s="2" t="s">
        <v>657</v>
      </c>
      <c r="D104" s="2" t="s">
        <v>316</v>
      </c>
      <c r="E104" s="2">
        <v>1</v>
      </c>
      <c r="L104" s="2" t="s">
        <v>316</v>
      </c>
      <c r="M104" s="2">
        <v>1</v>
      </c>
    </row>
    <row r="105" spans="1:30" ht="45" x14ac:dyDescent="0.25">
      <c r="A105" s="2" t="s">
        <v>192</v>
      </c>
      <c r="B105" s="2" t="s">
        <v>657</v>
      </c>
      <c r="D105" s="2" t="s">
        <v>307</v>
      </c>
      <c r="E105" s="2">
        <v>1</v>
      </c>
      <c r="R105" s="2" t="s">
        <v>307</v>
      </c>
      <c r="S105">
        <v>1</v>
      </c>
    </row>
    <row r="106" spans="1:30" ht="30" x14ac:dyDescent="0.25">
      <c r="A106" s="2" t="s">
        <v>195</v>
      </c>
      <c r="B106" s="2" t="s">
        <v>657</v>
      </c>
      <c r="D106" s="2" t="s">
        <v>334</v>
      </c>
      <c r="E106" s="2">
        <v>1</v>
      </c>
      <c r="V106" s="2" t="s">
        <v>334</v>
      </c>
      <c r="W106" s="2">
        <v>1</v>
      </c>
    </row>
    <row r="107" spans="1:30" ht="45" x14ac:dyDescent="0.25">
      <c r="A107" s="2" t="s">
        <v>126</v>
      </c>
      <c r="B107" s="2" t="s">
        <v>657</v>
      </c>
      <c r="D107" s="2" t="s">
        <v>281</v>
      </c>
      <c r="E107" s="2">
        <v>1</v>
      </c>
      <c r="R107" s="2" t="s">
        <v>281</v>
      </c>
      <c r="S107">
        <v>1</v>
      </c>
    </row>
    <row r="108" spans="1:30" ht="30" x14ac:dyDescent="0.25">
      <c r="A108" s="2" t="s">
        <v>172</v>
      </c>
      <c r="B108" s="2" t="s">
        <v>657</v>
      </c>
      <c r="D108" s="2" t="s">
        <v>276</v>
      </c>
      <c r="E108" s="2">
        <v>1</v>
      </c>
      <c r="R108" s="2" t="s">
        <v>276</v>
      </c>
      <c r="S108">
        <v>1</v>
      </c>
    </row>
    <row r="109" spans="1:30" x14ac:dyDescent="0.25">
      <c r="A109" s="23"/>
      <c r="B109" s="23"/>
      <c r="C109" s="23"/>
      <c r="D109" s="23"/>
      <c r="E109" s="26">
        <f>SUM(E88:E108)</f>
        <v>20</v>
      </c>
      <c r="F109" s="23"/>
      <c r="G109" s="23"/>
      <c r="H109" s="23"/>
      <c r="I109" s="23"/>
      <c r="J109" s="23"/>
      <c r="K109" s="23"/>
      <c r="L109" s="23"/>
      <c r="M109" s="23"/>
      <c r="N109" s="23"/>
      <c r="O109" s="23"/>
      <c r="P109" s="23"/>
      <c r="Q109" s="23"/>
      <c r="R109" s="23"/>
      <c r="T109" s="23"/>
      <c r="U109" s="23"/>
      <c r="V109" s="23"/>
      <c r="W109" s="23"/>
      <c r="X109" s="23"/>
      <c r="Y109" s="23"/>
      <c r="Z109" s="23"/>
      <c r="AA109" s="23"/>
      <c r="AB109" s="23"/>
      <c r="AC109" s="23"/>
      <c r="AD109" s="23"/>
    </row>
    <row r="110" spans="1:30" x14ac:dyDescent="0.25">
      <c r="D110" s="27" t="s">
        <v>658</v>
      </c>
      <c r="E110" s="27">
        <f>E109+E87+E34</f>
        <v>89</v>
      </c>
      <c r="G110" s="2">
        <f>SUM(G88:G108)</f>
        <v>0</v>
      </c>
      <c r="H110" s="2">
        <f t="shared" ref="H110:Y110" si="2">SUM(H88:H108)</f>
        <v>0</v>
      </c>
      <c r="I110" s="2">
        <f t="shared" si="2"/>
        <v>2</v>
      </c>
      <c r="J110" s="2">
        <f t="shared" si="2"/>
        <v>0</v>
      </c>
      <c r="K110" s="2">
        <f t="shared" si="2"/>
        <v>0</v>
      </c>
      <c r="L110" s="2">
        <f t="shared" si="2"/>
        <v>0</v>
      </c>
      <c r="M110" s="2">
        <f t="shared" si="2"/>
        <v>2</v>
      </c>
      <c r="N110" s="2">
        <f t="shared" si="2"/>
        <v>0</v>
      </c>
      <c r="O110" s="2">
        <f t="shared" si="2"/>
        <v>0</v>
      </c>
      <c r="P110" s="2">
        <f t="shared" si="2"/>
        <v>0</v>
      </c>
      <c r="Q110" s="2">
        <f t="shared" si="2"/>
        <v>1</v>
      </c>
      <c r="R110" s="2">
        <f t="shared" si="2"/>
        <v>0</v>
      </c>
      <c r="S110" s="2">
        <f t="shared" si="2"/>
        <v>9</v>
      </c>
      <c r="T110" s="2">
        <f t="shared" si="2"/>
        <v>0</v>
      </c>
      <c r="U110" s="2">
        <f t="shared" si="2"/>
        <v>0</v>
      </c>
      <c r="V110" s="2">
        <f t="shared" si="2"/>
        <v>0</v>
      </c>
      <c r="W110" s="2">
        <f t="shared" si="2"/>
        <v>4</v>
      </c>
      <c r="X110" s="2">
        <f t="shared" si="2"/>
        <v>0</v>
      </c>
      <c r="Y110" s="2">
        <f t="shared" si="2"/>
        <v>1</v>
      </c>
    </row>
    <row r="115" spans="4:43" ht="75" x14ac:dyDescent="0.25">
      <c r="F115" s="2" t="s">
        <v>662</v>
      </c>
      <c r="H115" s="2" t="s">
        <v>663</v>
      </c>
      <c r="J115" s="2" t="s">
        <v>665</v>
      </c>
      <c r="L115" s="2" t="s">
        <v>660</v>
      </c>
      <c r="N115" s="2" t="s">
        <v>651</v>
      </c>
      <c r="P115" s="2" t="s">
        <v>659</v>
      </c>
      <c r="R115" s="2" t="s">
        <v>661</v>
      </c>
      <c r="T115" s="2" t="s">
        <v>649</v>
      </c>
      <c r="V115" s="2" t="s">
        <v>664</v>
      </c>
      <c r="X115" s="2" t="s">
        <v>652</v>
      </c>
      <c r="AH115" s="2" t="s">
        <v>662</v>
      </c>
      <c r="AI115" s="2" t="s">
        <v>663</v>
      </c>
      <c r="AJ115" s="2" t="s">
        <v>665</v>
      </c>
      <c r="AK115" s="2" t="s">
        <v>660</v>
      </c>
      <c r="AL115" s="2" t="s">
        <v>651</v>
      </c>
      <c r="AM115" s="2" t="s">
        <v>659</v>
      </c>
      <c r="AN115" s="2" t="s">
        <v>661</v>
      </c>
      <c r="AO115" s="2" t="s">
        <v>649</v>
      </c>
      <c r="AP115" s="2" t="s">
        <v>664</v>
      </c>
      <c r="AQ115" s="2" t="s">
        <v>666</v>
      </c>
    </row>
    <row r="116" spans="4:43" x14ac:dyDescent="0.25">
      <c r="D116" s="2" t="s">
        <v>655</v>
      </c>
      <c r="G116" s="2">
        <v>3</v>
      </c>
      <c r="H116" s="2">
        <v>0</v>
      </c>
      <c r="I116" s="2">
        <v>1</v>
      </c>
      <c r="J116" s="2">
        <v>0</v>
      </c>
      <c r="K116" s="2">
        <v>2</v>
      </c>
      <c r="L116" s="2">
        <v>0</v>
      </c>
      <c r="M116" s="2">
        <v>1</v>
      </c>
      <c r="N116" s="2">
        <v>0</v>
      </c>
      <c r="O116" s="2">
        <v>1</v>
      </c>
      <c r="P116" s="2">
        <v>0</v>
      </c>
      <c r="Q116" s="2">
        <v>2</v>
      </c>
      <c r="R116" s="2">
        <v>0</v>
      </c>
      <c r="S116">
        <v>6</v>
      </c>
      <c r="T116" s="2">
        <v>0</v>
      </c>
      <c r="U116" s="2">
        <v>1</v>
      </c>
      <c r="V116" s="2">
        <v>0</v>
      </c>
      <c r="W116" s="2">
        <v>1</v>
      </c>
      <c r="X116" s="2">
        <v>0</v>
      </c>
      <c r="AG116" s="2" t="s">
        <v>655</v>
      </c>
      <c r="AH116" s="2">
        <v>3</v>
      </c>
      <c r="AI116" s="2">
        <v>1</v>
      </c>
      <c r="AJ116" s="2">
        <v>2</v>
      </c>
      <c r="AK116" s="2">
        <v>1</v>
      </c>
      <c r="AL116" s="2">
        <v>1</v>
      </c>
      <c r="AM116" s="2">
        <v>2</v>
      </c>
      <c r="AN116" s="2">
        <v>6</v>
      </c>
      <c r="AO116" s="2">
        <v>1</v>
      </c>
      <c r="AP116" s="2">
        <v>1</v>
      </c>
      <c r="AQ116" s="2">
        <v>1</v>
      </c>
    </row>
    <row r="117" spans="4:43" x14ac:dyDescent="0.25">
      <c r="D117" s="2" t="s">
        <v>656</v>
      </c>
      <c r="G117" s="2">
        <v>0</v>
      </c>
      <c r="H117" s="2">
        <v>0</v>
      </c>
      <c r="I117" s="2">
        <v>1</v>
      </c>
      <c r="J117" s="2">
        <v>0</v>
      </c>
      <c r="K117" s="2">
        <v>5</v>
      </c>
      <c r="L117" s="2">
        <v>0</v>
      </c>
      <c r="M117" s="2">
        <v>3</v>
      </c>
      <c r="N117" s="2">
        <v>0</v>
      </c>
      <c r="O117" s="2">
        <v>3</v>
      </c>
      <c r="P117" s="2">
        <v>0</v>
      </c>
      <c r="Q117" s="2">
        <v>1</v>
      </c>
      <c r="R117" s="2">
        <v>0</v>
      </c>
      <c r="S117">
        <v>15</v>
      </c>
      <c r="T117" s="2">
        <v>0</v>
      </c>
      <c r="U117" s="2">
        <v>5</v>
      </c>
      <c r="V117" s="2">
        <v>0</v>
      </c>
      <c r="W117" s="2">
        <v>15</v>
      </c>
      <c r="X117" s="2">
        <v>0</v>
      </c>
      <c r="AG117" s="2" t="s">
        <v>656</v>
      </c>
      <c r="AH117" s="2">
        <v>0</v>
      </c>
      <c r="AI117" s="2">
        <v>1</v>
      </c>
      <c r="AJ117" s="2">
        <v>5</v>
      </c>
      <c r="AK117" s="2">
        <v>3</v>
      </c>
      <c r="AL117" s="2">
        <v>3</v>
      </c>
      <c r="AM117" s="2">
        <v>1</v>
      </c>
      <c r="AN117" s="2">
        <v>15</v>
      </c>
      <c r="AO117" s="2">
        <v>5</v>
      </c>
      <c r="AP117" s="2">
        <v>15</v>
      </c>
      <c r="AQ117" s="2">
        <v>1</v>
      </c>
    </row>
    <row r="118" spans="4:43" x14ac:dyDescent="0.25">
      <c r="D118" s="2" t="s">
        <v>657</v>
      </c>
      <c r="G118" s="2">
        <v>0</v>
      </c>
      <c r="H118" s="2">
        <v>0</v>
      </c>
      <c r="I118" s="2">
        <v>2</v>
      </c>
      <c r="J118" s="2">
        <v>0</v>
      </c>
      <c r="K118" s="2">
        <v>0</v>
      </c>
      <c r="L118" s="2">
        <v>0</v>
      </c>
      <c r="M118" s="2">
        <v>2</v>
      </c>
      <c r="N118" s="2">
        <v>0</v>
      </c>
      <c r="O118" s="2">
        <v>0</v>
      </c>
      <c r="P118" s="2">
        <v>0</v>
      </c>
      <c r="Q118" s="2">
        <v>1</v>
      </c>
      <c r="R118" s="2">
        <v>0</v>
      </c>
      <c r="S118">
        <v>9</v>
      </c>
      <c r="T118" s="2">
        <v>0</v>
      </c>
      <c r="U118" s="2">
        <v>0</v>
      </c>
      <c r="V118" s="2">
        <v>0</v>
      </c>
      <c r="W118" s="2">
        <v>4</v>
      </c>
      <c r="X118" s="2">
        <v>0</v>
      </c>
      <c r="AG118" s="2" t="s">
        <v>657</v>
      </c>
      <c r="AH118" s="2">
        <v>0</v>
      </c>
      <c r="AI118" s="2">
        <v>2</v>
      </c>
      <c r="AJ118" s="2">
        <v>0</v>
      </c>
      <c r="AK118" s="2">
        <v>2</v>
      </c>
      <c r="AL118" s="2">
        <v>0</v>
      </c>
      <c r="AM118" s="2">
        <v>1</v>
      </c>
      <c r="AN118" s="2">
        <v>9</v>
      </c>
      <c r="AO118" s="2">
        <v>0</v>
      </c>
      <c r="AP118" s="2">
        <v>4</v>
      </c>
      <c r="AQ118" s="2">
        <v>1</v>
      </c>
    </row>
    <row r="123" spans="4:43" x14ac:dyDescent="0.25">
      <c r="AG123" s="2" t="s">
        <v>667</v>
      </c>
      <c r="AH123" s="2" t="s">
        <v>655</v>
      </c>
      <c r="AI123" s="2" t="s">
        <v>656</v>
      </c>
      <c r="AJ123" s="2" t="s">
        <v>657</v>
      </c>
    </row>
    <row r="124" spans="4:43" x14ac:dyDescent="0.25">
      <c r="AG124" s="2" t="s">
        <v>661</v>
      </c>
      <c r="AH124" s="2">
        <v>6</v>
      </c>
      <c r="AI124" s="2">
        <v>15</v>
      </c>
      <c r="AJ124" s="2">
        <v>9</v>
      </c>
    </row>
    <row r="125" spans="4:43" x14ac:dyDescent="0.25">
      <c r="AG125" s="2" t="s">
        <v>664</v>
      </c>
      <c r="AH125" s="2">
        <v>1</v>
      </c>
      <c r="AI125" s="2">
        <v>15</v>
      </c>
      <c r="AJ125" s="2">
        <v>4</v>
      </c>
    </row>
    <row r="126" spans="4:43" x14ac:dyDescent="0.25">
      <c r="AG126" s="2" t="s">
        <v>665</v>
      </c>
      <c r="AH126" s="2">
        <v>2</v>
      </c>
      <c r="AI126" s="2">
        <v>5</v>
      </c>
      <c r="AJ126" s="2">
        <v>0</v>
      </c>
    </row>
    <row r="127" spans="4:43" x14ac:dyDescent="0.25">
      <c r="AG127" s="2" t="s">
        <v>649</v>
      </c>
      <c r="AH127" s="2">
        <v>1</v>
      </c>
      <c r="AI127" s="2">
        <v>5</v>
      </c>
      <c r="AJ127" s="2">
        <v>0</v>
      </c>
    </row>
    <row r="128" spans="4:43" x14ac:dyDescent="0.25">
      <c r="AG128" s="2" t="s">
        <v>660</v>
      </c>
      <c r="AH128" s="2">
        <v>1</v>
      </c>
      <c r="AI128" s="2">
        <v>3</v>
      </c>
      <c r="AJ128" s="2">
        <v>2</v>
      </c>
    </row>
    <row r="129" spans="33:36" x14ac:dyDescent="0.25">
      <c r="AG129" s="2" t="s">
        <v>651</v>
      </c>
      <c r="AH129" s="2">
        <v>1</v>
      </c>
      <c r="AI129" s="2">
        <v>3</v>
      </c>
      <c r="AJ129" s="2">
        <v>0</v>
      </c>
    </row>
    <row r="130" spans="33:36" x14ac:dyDescent="0.25">
      <c r="AG130" s="2" t="s">
        <v>663</v>
      </c>
      <c r="AH130" s="2">
        <v>1</v>
      </c>
      <c r="AI130" s="2">
        <v>1</v>
      </c>
      <c r="AJ130" s="2">
        <v>2</v>
      </c>
    </row>
    <row r="131" spans="33:36" x14ac:dyDescent="0.25">
      <c r="AG131" s="2" t="s">
        <v>659</v>
      </c>
      <c r="AH131" s="2">
        <v>2</v>
      </c>
      <c r="AI131" s="2">
        <v>1</v>
      </c>
      <c r="AJ131" s="2">
        <v>1</v>
      </c>
    </row>
    <row r="132" spans="33:36" ht="30" x14ac:dyDescent="0.25">
      <c r="AG132" s="2" t="s">
        <v>666</v>
      </c>
      <c r="AH132" s="2">
        <v>1</v>
      </c>
      <c r="AI132" s="2">
        <v>1</v>
      </c>
      <c r="AJ132" s="2">
        <v>1</v>
      </c>
    </row>
    <row r="133" spans="33:36" x14ac:dyDescent="0.25">
      <c r="AG133" s="2" t="s">
        <v>662</v>
      </c>
      <c r="AH133" s="2">
        <v>3</v>
      </c>
      <c r="AI133" s="2">
        <v>0</v>
      </c>
      <c r="AJ133" s="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AABF0-FED3-4BA0-B0D8-9F2F29C442FC}">
  <dimension ref="A1:J114"/>
  <sheetViews>
    <sheetView workbookViewId="0">
      <selection activeCell="C112" sqref="C112"/>
    </sheetView>
  </sheetViews>
  <sheetFormatPr defaultRowHeight="15" x14ac:dyDescent="0.25"/>
  <cols>
    <col min="1" max="1" width="23.42578125" customWidth="1"/>
    <col min="2" max="2" width="18.7109375" style="1" customWidth="1"/>
    <col min="3" max="3" width="27" style="1" customWidth="1"/>
    <col min="4" max="4" width="18.5703125" style="1" customWidth="1"/>
    <col min="5" max="6" width="18.28515625" style="1" customWidth="1"/>
    <col min="7" max="7" width="18.140625" style="1" customWidth="1"/>
    <col min="8" max="8" width="18.42578125" style="1" customWidth="1"/>
    <col min="9" max="9" width="27.7109375" style="1" customWidth="1"/>
    <col min="10" max="10" width="27.42578125" style="1" customWidth="1"/>
  </cols>
  <sheetData>
    <row r="1" spans="1:10" ht="95.25" customHeight="1" x14ac:dyDescent="0.25">
      <c r="A1" t="s">
        <v>101</v>
      </c>
      <c r="B1" s="9" t="s">
        <v>541</v>
      </c>
      <c r="C1" s="9" t="s">
        <v>542</v>
      </c>
      <c r="D1" s="9" t="s">
        <v>543</v>
      </c>
      <c r="E1" s="9" t="s">
        <v>544</v>
      </c>
      <c r="F1" s="9" t="s">
        <v>545</v>
      </c>
      <c r="G1" s="9" t="s">
        <v>546</v>
      </c>
      <c r="H1" s="9" t="s">
        <v>547</v>
      </c>
      <c r="I1" s="9" t="s">
        <v>548</v>
      </c>
      <c r="J1" s="9" t="s">
        <v>549</v>
      </c>
    </row>
    <row r="2" spans="1:10" x14ac:dyDescent="0.25">
      <c r="B2" s="1" t="s">
        <v>517</v>
      </c>
      <c r="C2" s="1" t="s">
        <v>518</v>
      </c>
      <c r="D2" s="1" t="s">
        <v>519</v>
      </c>
      <c r="E2" s="1" t="s">
        <v>520</v>
      </c>
      <c r="F2" s="1" t="s">
        <v>521</v>
      </c>
      <c r="G2" s="1" t="s">
        <v>522</v>
      </c>
      <c r="H2" s="1" t="s">
        <v>523</v>
      </c>
      <c r="I2" s="1" t="s">
        <v>524</v>
      </c>
      <c r="J2" s="1" t="s">
        <v>525</v>
      </c>
    </row>
    <row r="3" spans="1:10" x14ac:dyDescent="0.25">
      <c r="A3" s="22" t="s">
        <v>107</v>
      </c>
      <c r="B3" s="1">
        <v>0</v>
      </c>
      <c r="C3" s="1">
        <v>0</v>
      </c>
      <c r="D3" s="1">
        <v>1</v>
      </c>
      <c r="E3" s="1">
        <v>1</v>
      </c>
      <c r="F3" s="1">
        <v>0</v>
      </c>
      <c r="G3" s="1">
        <v>0</v>
      </c>
      <c r="H3" s="1">
        <v>0</v>
      </c>
      <c r="I3" s="1">
        <v>0</v>
      </c>
      <c r="J3" s="1">
        <v>0</v>
      </c>
    </row>
    <row r="4" spans="1:10" x14ac:dyDescent="0.25">
      <c r="A4" s="22" t="s">
        <v>125</v>
      </c>
      <c r="B4" s="1">
        <v>0</v>
      </c>
      <c r="C4" s="1">
        <v>0</v>
      </c>
      <c r="D4" s="1">
        <v>1</v>
      </c>
      <c r="E4" s="1">
        <v>1</v>
      </c>
      <c r="F4" s="1">
        <v>0</v>
      </c>
      <c r="G4" s="1">
        <v>1</v>
      </c>
      <c r="H4" s="1">
        <v>0</v>
      </c>
      <c r="I4" s="1">
        <v>0</v>
      </c>
      <c r="J4" s="1">
        <v>1</v>
      </c>
    </row>
    <row r="5" spans="1:10" x14ac:dyDescent="0.25">
      <c r="A5" s="22" t="s">
        <v>102</v>
      </c>
      <c r="B5" s="1">
        <v>1</v>
      </c>
      <c r="C5" s="1">
        <v>0</v>
      </c>
      <c r="D5" s="1">
        <v>1</v>
      </c>
      <c r="E5" s="1">
        <v>1</v>
      </c>
      <c r="F5" s="1">
        <v>1</v>
      </c>
      <c r="G5" s="1">
        <v>1</v>
      </c>
      <c r="H5" s="1">
        <v>1</v>
      </c>
      <c r="I5" s="1">
        <v>0</v>
      </c>
      <c r="J5" s="1">
        <v>1</v>
      </c>
    </row>
    <row r="6" spans="1:10" x14ac:dyDescent="0.25">
      <c r="A6" s="22" t="s">
        <v>138</v>
      </c>
      <c r="B6" s="1">
        <v>1</v>
      </c>
      <c r="C6" s="1">
        <v>1</v>
      </c>
      <c r="D6" s="1">
        <v>1</v>
      </c>
      <c r="E6" s="1">
        <v>1</v>
      </c>
      <c r="F6" s="1">
        <v>0</v>
      </c>
      <c r="G6" s="1">
        <v>1</v>
      </c>
      <c r="H6" s="1">
        <v>1</v>
      </c>
      <c r="I6" s="1">
        <v>0</v>
      </c>
      <c r="J6" s="1">
        <v>0</v>
      </c>
    </row>
    <row r="7" spans="1:10" x14ac:dyDescent="0.25">
      <c r="A7" s="22" t="s">
        <v>196</v>
      </c>
      <c r="B7" s="1">
        <v>0</v>
      </c>
      <c r="C7" s="1">
        <v>0</v>
      </c>
      <c r="D7" s="1">
        <v>0</v>
      </c>
      <c r="E7" s="1">
        <v>0</v>
      </c>
      <c r="F7" s="1">
        <v>0</v>
      </c>
      <c r="G7" s="1">
        <v>1</v>
      </c>
      <c r="H7" s="1">
        <v>0</v>
      </c>
      <c r="I7" s="1">
        <v>0</v>
      </c>
      <c r="J7" s="1">
        <v>1</v>
      </c>
    </row>
    <row r="8" spans="1:10" x14ac:dyDescent="0.25">
      <c r="A8" s="22" t="s">
        <v>108</v>
      </c>
      <c r="B8" s="1">
        <v>0</v>
      </c>
      <c r="C8" s="1">
        <v>0</v>
      </c>
      <c r="D8" s="1">
        <v>0</v>
      </c>
      <c r="E8" s="1">
        <v>0</v>
      </c>
      <c r="F8" s="1">
        <v>1</v>
      </c>
      <c r="G8" s="1">
        <v>0</v>
      </c>
      <c r="H8" s="1">
        <v>1</v>
      </c>
      <c r="I8" s="1">
        <v>0</v>
      </c>
      <c r="J8" s="1">
        <v>0</v>
      </c>
    </row>
    <row r="9" spans="1:10" x14ac:dyDescent="0.25">
      <c r="A9" s="22" t="s">
        <v>123</v>
      </c>
      <c r="B9" s="1">
        <v>0</v>
      </c>
      <c r="C9" s="1">
        <v>0</v>
      </c>
      <c r="D9" s="1">
        <v>0</v>
      </c>
      <c r="E9" s="1">
        <v>0</v>
      </c>
      <c r="F9" s="1">
        <v>1</v>
      </c>
      <c r="G9" s="1">
        <v>0</v>
      </c>
      <c r="H9" s="1">
        <v>0</v>
      </c>
      <c r="I9" s="1">
        <v>0</v>
      </c>
      <c r="J9" s="1">
        <v>0</v>
      </c>
    </row>
    <row r="10" spans="1:10" x14ac:dyDescent="0.25">
      <c r="A10" s="22" t="s">
        <v>199</v>
      </c>
      <c r="B10" s="1">
        <v>0</v>
      </c>
      <c r="C10" s="1">
        <v>0</v>
      </c>
      <c r="D10" s="1">
        <v>0</v>
      </c>
      <c r="E10" s="1">
        <v>0</v>
      </c>
      <c r="F10" s="1">
        <v>1</v>
      </c>
      <c r="G10" s="1">
        <v>1</v>
      </c>
      <c r="H10" s="1">
        <v>0</v>
      </c>
      <c r="I10" s="1">
        <v>0</v>
      </c>
      <c r="J10" s="1">
        <v>1</v>
      </c>
    </row>
    <row r="11" spans="1:10" x14ac:dyDescent="0.25">
      <c r="A11" s="22" t="s">
        <v>130</v>
      </c>
      <c r="B11" s="1">
        <v>1</v>
      </c>
      <c r="C11" s="1">
        <v>1</v>
      </c>
      <c r="D11" s="1">
        <v>0</v>
      </c>
      <c r="E11" s="1">
        <v>1</v>
      </c>
      <c r="F11" s="1">
        <v>0</v>
      </c>
      <c r="G11" s="1">
        <v>1</v>
      </c>
      <c r="H11" s="1">
        <v>1</v>
      </c>
      <c r="I11" s="1">
        <v>1</v>
      </c>
      <c r="J11" s="1">
        <v>1</v>
      </c>
    </row>
    <row r="12" spans="1:10" x14ac:dyDescent="0.25">
      <c r="A12" s="22" t="s">
        <v>104</v>
      </c>
      <c r="B12" s="1">
        <v>1</v>
      </c>
      <c r="C12" s="1">
        <v>0</v>
      </c>
      <c r="D12" s="1">
        <v>0</v>
      </c>
      <c r="E12" s="1">
        <v>1</v>
      </c>
      <c r="F12" s="1">
        <v>0</v>
      </c>
      <c r="G12" s="1">
        <v>0</v>
      </c>
      <c r="H12" s="1">
        <v>1</v>
      </c>
      <c r="I12" s="1">
        <v>0</v>
      </c>
      <c r="J12" s="1">
        <v>1</v>
      </c>
    </row>
    <row r="13" spans="1:10" x14ac:dyDescent="0.25">
      <c r="A13" s="22" t="s">
        <v>105</v>
      </c>
      <c r="B13" s="1">
        <v>0</v>
      </c>
      <c r="C13" s="1">
        <v>1</v>
      </c>
      <c r="D13" s="1">
        <v>1</v>
      </c>
      <c r="E13" s="1">
        <v>1</v>
      </c>
      <c r="F13" s="1">
        <v>1</v>
      </c>
      <c r="G13" s="1">
        <v>0</v>
      </c>
      <c r="H13" s="1">
        <v>1</v>
      </c>
      <c r="I13" s="1">
        <v>0</v>
      </c>
      <c r="J13" s="1">
        <v>1</v>
      </c>
    </row>
    <row r="14" spans="1:10" x14ac:dyDescent="0.25">
      <c r="A14" s="22" t="s">
        <v>111</v>
      </c>
      <c r="B14" s="1">
        <v>0</v>
      </c>
      <c r="C14" s="1">
        <v>0</v>
      </c>
      <c r="D14" s="1">
        <v>0</v>
      </c>
      <c r="E14" s="1">
        <v>0</v>
      </c>
      <c r="F14" s="1">
        <v>0</v>
      </c>
      <c r="G14" s="1">
        <v>1</v>
      </c>
      <c r="H14" s="1">
        <v>1</v>
      </c>
      <c r="I14" s="1">
        <v>1</v>
      </c>
      <c r="J14" s="1">
        <v>0</v>
      </c>
    </row>
    <row r="15" spans="1:10" x14ac:dyDescent="0.25">
      <c r="A15" s="22" t="s">
        <v>194</v>
      </c>
      <c r="B15" s="1">
        <v>1</v>
      </c>
      <c r="C15" s="1">
        <v>1</v>
      </c>
      <c r="D15" s="1">
        <v>1</v>
      </c>
      <c r="E15" s="1">
        <v>1</v>
      </c>
      <c r="F15" s="1">
        <v>1</v>
      </c>
      <c r="G15" s="1">
        <v>1</v>
      </c>
      <c r="H15" s="1">
        <v>1</v>
      </c>
      <c r="I15" s="1">
        <v>0</v>
      </c>
      <c r="J15" s="1">
        <v>1</v>
      </c>
    </row>
    <row r="16" spans="1:10" x14ac:dyDescent="0.25">
      <c r="A16" s="22" t="s">
        <v>203</v>
      </c>
      <c r="B16" s="1">
        <v>0</v>
      </c>
      <c r="C16" s="1">
        <v>0</v>
      </c>
      <c r="D16" s="1">
        <v>0</v>
      </c>
      <c r="E16" s="1">
        <v>0</v>
      </c>
      <c r="F16" s="1">
        <v>1</v>
      </c>
      <c r="G16" s="1">
        <v>1</v>
      </c>
      <c r="H16" s="1">
        <v>0</v>
      </c>
      <c r="I16" s="1">
        <v>0</v>
      </c>
      <c r="J16" s="1">
        <v>0</v>
      </c>
    </row>
    <row r="17" spans="1:10" x14ac:dyDescent="0.25">
      <c r="A17" s="22" t="s">
        <v>110</v>
      </c>
      <c r="B17" s="1">
        <v>1</v>
      </c>
      <c r="C17" s="1">
        <v>0</v>
      </c>
      <c r="D17" s="1">
        <v>1</v>
      </c>
      <c r="E17" s="1">
        <v>0</v>
      </c>
      <c r="F17" s="1">
        <v>0</v>
      </c>
      <c r="G17" s="1">
        <v>1</v>
      </c>
      <c r="H17" s="1">
        <v>1</v>
      </c>
      <c r="I17" s="1">
        <v>0</v>
      </c>
      <c r="J17" s="1">
        <v>1</v>
      </c>
    </row>
    <row r="18" spans="1:10" x14ac:dyDescent="0.25">
      <c r="A18" s="22" t="s">
        <v>113</v>
      </c>
      <c r="B18" s="1">
        <v>1</v>
      </c>
      <c r="C18" s="1">
        <v>0</v>
      </c>
      <c r="D18" s="1">
        <v>1</v>
      </c>
      <c r="E18" s="1">
        <v>1</v>
      </c>
      <c r="F18" s="1">
        <v>1</v>
      </c>
      <c r="G18" s="1">
        <v>1</v>
      </c>
      <c r="H18" s="1">
        <v>1</v>
      </c>
      <c r="I18" s="1">
        <v>0</v>
      </c>
      <c r="J18" s="1">
        <v>0</v>
      </c>
    </row>
    <row r="19" spans="1:10" x14ac:dyDescent="0.25">
      <c r="A19" s="22" t="s">
        <v>143</v>
      </c>
      <c r="B19" s="1">
        <v>1</v>
      </c>
      <c r="C19" s="1">
        <v>1</v>
      </c>
      <c r="D19" s="1">
        <v>0</v>
      </c>
      <c r="E19" s="1">
        <v>1</v>
      </c>
      <c r="F19" s="1">
        <v>1</v>
      </c>
      <c r="G19" s="1">
        <v>1</v>
      </c>
      <c r="H19" s="1">
        <v>1</v>
      </c>
      <c r="I19" s="1">
        <v>0</v>
      </c>
      <c r="J19" s="1">
        <v>1</v>
      </c>
    </row>
    <row r="20" spans="1:10" x14ac:dyDescent="0.25">
      <c r="A20" s="22" t="s">
        <v>159</v>
      </c>
      <c r="B20" s="1">
        <v>1</v>
      </c>
      <c r="C20" s="1">
        <v>1</v>
      </c>
      <c r="D20" s="1">
        <v>0</v>
      </c>
      <c r="E20" s="1">
        <v>1</v>
      </c>
      <c r="F20" s="1">
        <v>1</v>
      </c>
      <c r="G20" s="1">
        <v>1</v>
      </c>
      <c r="H20" s="1">
        <v>1</v>
      </c>
      <c r="I20" s="1">
        <v>0</v>
      </c>
      <c r="J20" s="1">
        <v>1</v>
      </c>
    </row>
    <row r="21" spans="1:10" x14ac:dyDescent="0.25">
      <c r="A21" s="22" t="s">
        <v>120</v>
      </c>
      <c r="B21" s="1">
        <v>0</v>
      </c>
      <c r="C21" s="1">
        <v>0</v>
      </c>
      <c r="D21" s="1">
        <v>0</v>
      </c>
      <c r="E21" s="1">
        <v>1</v>
      </c>
      <c r="F21" s="1">
        <v>0</v>
      </c>
      <c r="G21" s="1">
        <v>1</v>
      </c>
      <c r="H21" s="1">
        <v>1</v>
      </c>
      <c r="I21" s="1">
        <v>0</v>
      </c>
      <c r="J21" s="1">
        <v>1</v>
      </c>
    </row>
    <row r="22" spans="1:10" x14ac:dyDescent="0.25">
      <c r="A22" s="22" t="s">
        <v>128</v>
      </c>
      <c r="B22" s="1">
        <v>0</v>
      </c>
      <c r="C22" s="1">
        <v>1</v>
      </c>
      <c r="D22" s="1">
        <v>0</v>
      </c>
      <c r="E22" s="1">
        <v>1</v>
      </c>
      <c r="F22" s="1">
        <v>1</v>
      </c>
      <c r="G22" s="1">
        <v>1</v>
      </c>
      <c r="H22" s="1">
        <v>1</v>
      </c>
      <c r="I22" s="1">
        <v>0</v>
      </c>
      <c r="J22" s="1">
        <v>0</v>
      </c>
    </row>
    <row r="23" spans="1:10" x14ac:dyDescent="0.25">
      <c r="A23" s="22" t="s">
        <v>129</v>
      </c>
      <c r="B23" s="1">
        <v>0</v>
      </c>
      <c r="C23" s="1">
        <v>0</v>
      </c>
      <c r="D23" s="1">
        <v>0</v>
      </c>
      <c r="E23" s="1">
        <v>1</v>
      </c>
      <c r="F23" s="1">
        <v>1</v>
      </c>
      <c r="G23" s="1">
        <v>1</v>
      </c>
      <c r="H23" s="1">
        <v>0</v>
      </c>
      <c r="I23" s="1">
        <v>0</v>
      </c>
      <c r="J23" s="1">
        <v>0</v>
      </c>
    </row>
    <row r="24" spans="1:10" x14ac:dyDescent="0.25">
      <c r="A24" s="22" t="s">
        <v>174</v>
      </c>
      <c r="B24" s="1">
        <v>0</v>
      </c>
      <c r="C24" s="1">
        <v>0</v>
      </c>
      <c r="D24" s="1">
        <v>1</v>
      </c>
      <c r="E24" s="1">
        <v>1</v>
      </c>
      <c r="F24" s="1">
        <v>1</v>
      </c>
      <c r="G24" s="1">
        <v>1</v>
      </c>
      <c r="H24" s="1">
        <v>0</v>
      </c>
      <c r="I24" s="1">
        <v>0</v>
      </c>
      <c r="J24" s="1">
        <v>0</v>
      </c>
    </row>
    <row r="25" spans="1:10" x14ac:dyDescent="0.25">
      <c r="A25" s="22" t="s">
        <v>134</v>
      </c>
      <c r="B25" s="1">
        <v>0</v>
      </c>
      <c r="C25" s="1">
        <v>0</v>
      </c>
      <c r="D25" s="1">
        <v>0</v>
      </c>
      <c r="E25" s="1">
        <v>0</v>
      </c>
      <c r="F25" s="1">
        <v>1</v>
      </c>
      <c r="G25" s="1">
        <v>1</v>
      </c>
      <c r="H25" s="1">
        <v>1</v>
      </c>
      <c r="I25" s="1">
        <v>0</v>
      </c>
      <c r="J25" s="1">
        <v>1</v>
      </c>
    </row>
    <row r="26" spans="1:10" x14ac:dyDescent="0.25">
      <c r="A26" s="22" t="s">
        <v>106</v>
      </c>
      <c r="B26" s="1">
        <v>1</v>
      </c>
      <c r="C26" s="1">
        <v>1</v>
      </c>
      <c r="D26" s="1">
        <v>0</v>
      </c>
      <c r="E26" s="1">
        <v>0</v>
      </c>
      <c r="F26" s="1">
        <v>1</v>
      </c>
      <c r="G26" s="1">
        <v>1</v>
      </c>
      <c r="H26" s="1">
        <v>0</v>
      </c>
      <c r="I26" s="1">
        <v>0</v>
      </c>
      <c r="J26" s="1">
        <v>1</v>
      </c>
    </row>
    <row r="27" spans="1:10" x14ac:dyDescent="0.25">
      <c r="A27" s="22" t="s">
        <v>118</v>
      </c>
      <c r="B27" s="1">
        <v>1</v>
      </c>
      <c r="C27" s="1">
        <v>1</v>
      </c>
      <c r="D27" s="1">
        <v>0</v>
      </c>
      <c r="E27" s="1">
        <v>0</v>
      </c>
      <c r="F27" s="1">
        <v>1</v>
      </c>
      <c r="G27" s="1">
        <v>1</v>
      </c>
      <c r="H27" s="1">
        <v>1</v>
      </c>
      <c r="I27" s="1">
        <v>0</v>
      </c>
      <c r="J27" s="1">
        <v>1</v>
      </c>
    </row>
    <row r="28" spans="1:10" x14ac:dyDescent="0.25">
      <c r="A28" s="22" t="s">
        <v>122</v>
      </c>
      <c r="B28" s="1">
        <v>1</v>
      </c>
      <c r="C28" s="1">
        <v>0</v>
      </c>
      <c r="D28" s="1">
        <v>0</v>
      </c>
      <c r="E28" s="1">
        <v>1</v>
      </c>
      <c r="F28" s="1">
        <v>0</v>
      </c>
      <c r="G28" s="1">
        <v>1</v>
      </c>
      <c r="H28" s="1">
        <v>1</v>
      </c>
      <c r="I28" s="1">
        <v>0</v>
      </c>
      <c r="J28" s="1">
        <v>1</v>
      </c>
    </row>
    <row r="29" spans="1:10" x14ac:dyDescent="0.25">
      <c r="A29" s="22" t="s">
        <v>127</v>
      </c>
      <c r="B29" s="1">
        <v>1</v>
      </c>
      <c r="C29" s="1">
        <v>0</v>
      </c>
      <c r="D29" s="1">
        <v>1</v>
      </c>
      <c r="E29" s="1">
        <v>1</v>
      </c>
      <c r="F29" s="1">
        <v>1</v>
      </c>
      <c r="G29" s="1">
        <v>0</v>
      </c>
      <c r="H29" s="1">
        <v>1</v>
      </c>
      <c r="I29" s="1">
        <v>0</v>
      </c>
      <c r="J29" s="1">
        <v>1</v>
      </c>
    </row>
    <row r="30" spans="1:10" x14ac:dyDescent="0.25">
      <c r="A30" s="22" t="s">
        <v>144</v>
      </c>
      <c r="B30" s="1">
        <v>1</v>
      </c>
      <c r="C30" s="1">
        <v>0</v>
      </c>
      <c r="D30" s="1">
        <v>0</v>
      </c>
      <c r="E30" s="1">
        <v>1</v>
      </c>
      <c r="F30" s="1">
        <v>1</v>
      </c>
      <c r="G30" s="1">
        <v>0</v>
      </c>
      <c r="H30" s="1">
        <v>0</v>
      </c>
      <c r="I30" s="1">
        <v>0</v>
      </c>
      <c r="J30" s="1">
        <v>1</v>
      </c>
    </row>
    <row r="31" spans="1:10" x14ac:dyDescent="0.25">
      <c r="A31" s="22" t="s">
        <v>173</v>
      </c>
      <c r="B31" s="1">
        <v>1</v>
      </c>
      <c r="C31" s="1">
        <v>1</v>
      </c>
      <c r="D31" s="1">
        <v>1</v>
      </c>
      <c r="E31" s="1">
        <v>1</v>
      </c>
      <c r="F31" s="1">
        <v>1</v>
      </c>
      <c r="G31" s="1">
        <v>1</v>
      </c>
      <c r="H31" s="1">
        <v>1</v>
      </c>
      <c r="I31" s="1">
        <v>0</v>
      </c>
      <c r="J31" s="1">
        <v>1</v>
      </c>
    </row>
    <row r="32" spans="1:10" x14ac:dyDescent="0.25">
      <c r="A32" s="22" t="s">
        <v>119</v>
      </c>
      <c r="B32" s="1">
        <v>0</v>
      </c>
      <c r="C32" s="1">
        <v>1</v>
      </c>
      <c r="D32" s="1">
        <v>0</v>
      </c>
      <c r="E32" s="1">
        <v>1</v>
      </c>
      <c r="F32" s="1">
        <v>0</v>
      </c>
      <c r="G32" s="1">
        <v>1</v>
      </c>
      <c r="H32" s="1">
        <v>1</v>
      </c>
      <c r="I32" s="1">
        <v>0</v>
      </c>
      <c r="J32" s="1">
        <v>1</v>
      </c>
    </row>
    <row r="33" spans="1:10" x14ac:dyDescent="0.25">
      <c r="A33" s="22" t="s">
        <v>136</v>
      </c>
      <c r="B33" s="1">
        <v>0</v>
      </c>
      <c r="C33" s="1">
        <v>0</v>
      </c>
      <c r="D33" s="1">
        <v>0</v>
      </c>
      <c r="E33" s="1">
        <v>0</v>
      </c>
      <c r="F33" s="1">
        <v>0</v>
      </c>
      <c r="G33" s="1">
        <v>0</v>
      </c>
      <c r="H33" s="1">
        <v>0</v>
      </c>
      <c r="I33" s="1">
        <v>0</v>
      </c>
      <c r="J33" s="1">
        <v>1</v>
      </c>
    </row>
    <row r="34" spans="1:10" x14ac:dyDescent="0.25">
      <c r="A34" s="22" t="s">
        <v>131</v>
      </c>
      <c r="B34" s="1">
        <v>1</v>
      </c>
      <c r="C34" s="1">
        <v>1</v>
      </c>
      <c r="D34" s="1">
        <v>0</v>
      </c>
      <c r="E34" s="1">
        <v>1</v>
      </c>
      <c r="F34" s="1">
        <v>1</v>
      </c>
      <c r="G34" s="1">
        <v>1</v>
      </c>
      <c r="H34" s="1">
        <v>1</v>
      </c>
      <c r="I34" s="1">
        <v>1</v>
      </c>
      <c r="J34" s="1">
        <v>1</v>
      </c>
    </row>
    <row r="35" spans="1:10" x14ac:dyDescent="0.25">
      <c r="A35" s="2" t="s">
        <v>133</v>
      </c>
      <c r="B35" s="1">
        <v>0</v>
      </c>
      <c r="C35" s="1">
        <v>0</v>
      </c>
      <c r="D35" s="1">
        <v>0</v>
      </c>
      <c r="E35" s="1">
        <v>0</v>
      </c>
      <c r="F35" s="1">
        <v>0</v>
      </c>
      <c r="G35" s="1">
        <v>0</v>
      </c>
      <c r="H35" s="1">
        <v>0</v>
      </c>
      <c r="I35" s="1">
        <v>0</v>
      </c>
      <c r="J35" s="1">
        <v>0</v>
      </c>
    </row>
    <row r="36" spans="1:10" x14ac:dyDescent="0.25">
      <c r="A36" s="2" t="s">
        <v>168</v>
      </c>
      <c r="B36" s="1">
        <v>0</v>
      </c>
      <c r="C36" s="1">
        <v>0</v>
      </c>
      <c r="D36" s="1">
        <v>0</v>
      </c>
      <c r="E36" s="1">
        <v>1</v>
      </c>
      <c r="F36" s="1">
        <v>1</v>
      </c>
      <c r="G36" s="1">
        <v>0</v>
      </c>
      <c r="H36" s="1">
        <v>1</v>
      </c>
      <c r="I36" s="1">
        <v>0</v>
      </c>
      <c r="J36" s="1">
        <v>0</v>
      </c>
    </row>
    <row r="37" spans="1:10" x14ac:dyDescent="0.25">
      <c r="A37" s="2" t="s">
        <v>147</v>
      </c>
      <c r="B37" s="1">
        <v>0</v>
      </c>
      <c r="C37" s="1">
        <v>0</v>
      </c>
      <c r="D37" s="1">
        <v>0</v>
      </c>
      <c r="E37" s="1">
        <v>0</v>
      </c>
      <c r="F37" s="1">
        <v>0</v>
      </c>
      <c r="G37" s="1">
        <v>0</v>
      </c>
      <c r="H37" s="1">
        <v>0</v>
      </c>
      <c r="I37" s="1">
        <v>0</v>
      </c>
      <c r="J37" s="1">
        <v>0</v>
      </c>
    </row>
    <row r="38" spans="1:10" x14ac:dyDescent="0.25">
      <c r="A38" s="2" t="s">
        <v>200</v>
      </c>
      <c r="B38" s="1">
        <v>0</v>
      </c>
      <c r="C38" s="1">
        <v>0</v>
      </c>
      <c r="D38" s="1">
        <v>0</v>
      </c>
      <c r="E38" s="1">
        <v>0</v>
      </c>
      <c r="F38" s="1">
        <v>0</v>
      </c>
      <c r="G38" s="1">
        <v>0</v>
      </c>
      <c r="H38" s="1">
        <v>0</v>
      </c>
      <c r="I38" s="1">
        <v>0</v>
      </c>
      <c r="J38" s="1">
        <v>0</v>
      </c>
    </row>
    <row r="39" spans="1:10" x14ac:dyDescent="0.25">
      <c r="A39" s="2" t="s">
        <v>109</v>
      </c>
      <c r="B39" s="1">
        <v>0</v>
      </c>
      <c r="C39" s="1">
        <v>0</v>
      </c>
      <c r="D39" s="1">
        <v>0</v>
      </c>
      <c r="E39" s="1">
        <v>0</v>
      </c>
      <c r="F39" s="1">
        <v>0</v>
      </c>
      <c r="G39" s="1">
        <v>1</v>
      </c>
      <c r="H39" s="1">
        <v>0</v>
      </c>
      <c r="I39" s="1">
        <v>0</v>
      </c>
      <c r="J39" s="1">
        <v>0</v>
      </c>
    </row>
    <row r="40" spans="1:10" x14ac:dyDescent="0.25">
      <c r="A40" s="2" t="s">
        <v>142</v>
      </c>
      <c r="B40" s="1">
        <v>0</v>
      </c>
      <c r="C40" s="1">
        <v>0</v>
      </c>
      <c r="D40" s="1">
        <v>0</v>
      </c>
      <c r="E40" s="1">
        <v>1</v>
      </c>
      <c r="F40" s="1">
        <v>1</v>
      </c>
      <c r="G40" s="1">
        <v>1</v>
      </c>
      <c r="H40" s="1">
        <v>0</v>
      </c>
      <c r="I40" s="1">
        <v>0</v>
      </c>
      <c r="J40" s="1">
        <v>1</v>
      </c>
    </row>
    <row r="41" spans="1:10" x14ac:dyDescent="0.25">
      <c r="A41" s="2" t="s">
        <v>153</v>
      </c>
      <c r="B41" s="1">
        <v>0</v>
      </c>
      <c r="C41" s="1">
        <v>0</v>
      </c>
      <c r="D41" s="1">
        <v>0</v>
      </c>
      <c r="E41" s="1">
        <v>0</v>
      </c>
      <c r="F41" s="1">
        <v>0</v>
      </c>
      <c r="G41" s="1">
        <v>0</v>
      </c>
      <c r="H41" s="1">
        <v>0</v>
      </c>
      <c r="I41" s="1">
        <v>0</v>
      </c>
      <c r="J41" s="1">
        <v>0</v>
      </c>
    </row>
    <row r="42" spans="1:10" x14ac:dyDescent="0.25">
      <c r="A42" s="2" t="s">
        <v>164</v>
      </c>
      <c r="B42" s="1">
        <v>0</v>
      </c>
      <c r="C42" s="1">
        <v>0</v>
      </c>
      <c r="D42" s="1">
        <v>0</v>
      </c>
      <c r="E42" s="1">
        <v>0</v>
      </c>
      <c r="F42" s="1">
        <v>0</v>
      </c>
      <c r="G42" s="1">
        <v>0</v>
      </c>
      <c r="H42" s="1">
        <v>0</v>
      </c>
      <c r="I42" s="1">
        <v>0</v>
      </c>
      <c r="J42" s="1">
        <v>0</v>
      </c>
    </row>
    <row r="43" spans="1:10" x14ac:dyDescent="0.25">
      <c r="A43" s="2" t="s">
        <v>186</v>
      </c>
      <c r="B43" s="1">
        <v>0</v>
      </c>
      <c r="C43" s="1">
        <v>0</v>
      </c>
      <c r="D43" s="1">
        <v>0</v>
      </c>
      <c r="E43" s="1">
        <v>0</v>
      </c>
      <c r="F43" s="1">
        <v>0</v>
      </c>
      <c r="G43" s="1">
        <v>0</v>
      </c>
      <c r="H43" s="1">
        <v>0</v>
      </c>
      <c r="I43" s="1">
        <v>0</v>
      </c>
      <c r="J43" s="1">
        <v>0</v>
      </c>
    </row>
    <row r="44" spans="1:10" x14ac:dyDescent="0.25">
      <c r="A44" s="2" t="s">
        <v>135</v>
      </c>
      <c r="B44" s="1">
        <v>0</v>
      </c>
      <c r="C44" s="1">
        <v>0</v>
      </c>
      <c r="D44" s="1">
        <v>0</v>
      </c>
      <c r="E44" s="1">
        <v>1</v>
      </c>
      <c r="F44" s="1">
        <v>1</v>
      </c>
      <c r="G44" s="1">
        <v>1</v>
      </c>
      <c r="H44" s="1">
        <v>1</v>
      </c>
      <c r="I44" s="1">
        <v>0</v>
      </c>
      <c r="J44" s="1">
        <v>0</v>
      </c>
    </row>
    <row r="45" spans="1:10" x14ac:dyDescent="0.25">
      <c r="A45" s="2" t="s">
        <v>158</v>
      </c>
      <c r="B45" s="1">
        <v>0</v>
      </c>
      <c r="C45" s="1">
        <v>0</v>
      </c>
      <c r="D45" s="1">
        <v>0</v>
      </c>
      <c r="E45" s="1">
        <v>0</v>
      </c>
      <c r="F45" s="1">
        <v>0</v>
      </c>
      <c r="G45" s="1">
        <v>1</v>
      </c>
      <c r="H45" s="1">
        <v>1</v>
      </c>
      <c r="I45" s="1">
        <v>1</v>
      </c>
      <c r="J45" s="1">
        <v>1</v>
      </c>
    </row>
    <row r="46" spans="1:10" x14ac:dyDescent="0.25">
      <c r="A46" s="2" t="s">
        <v>206</v>
      </c>
      <c r="B46" s="1">
        <v>0</v>
      </c>
      <c r="C46" s="1">
        <v>0</v>
      </c>
      <c r="D46" s="1">
        <v>0</v>
      </c>
      <c r="E46" s="1">
        <v>0</v>
      </c>
      <c r="F46" s="1">
        <v>1</v>
      </c>
      <c r="G46" s="1">
        <v>1</v>
      </c>
      <c r="H46" s="1">
        <v>0</v>
      </c>
      <c r="I46" s="1">
        <v>1</v>
      </c>
      <c r="J46" s="1">
        <v>1</v>
      </c>
    </row>
    <row r="47" spans="1:10" x14ac:dyDescent="0.25">
      <c r="A47" s="2" t="s">
        <v>140</v>
      </c>
      <c r="B47" s="1">
        <v>0</v>
      </c>
      <c r="C47" s="1">
        <v>0</v>
      </c>
      <c r="D47" s="1">
        <v>1</v>
      </c>
      <c r="E47" s="1">
        <v>1</v>
      </c>
      <c r="F47" s="1">
        <v>1</v>
      </c>
      <c r="G47" s="1">
        <v>1</v>
      </c>
      <c r="H47" s="1">
        <v>1</v>
      </c>
      <c r="I47" s="1">
        <v>0</v>
      </c>
      <c r="J47" s="1">
        <v>1</v>
      </c>
    </row>
    <row r="48" spans="1:10" x14ac:dyDescent="0.25">
      <c r="A48" s="2" t="s">
        <v>137</v>
      </c>
      <c r="B48" s="1">
        <v>1</v>
      </c>
      <c r="C48" s="1">
        <v>0</v>
      </c>
      <c r="D48" s="1">
        <v>1</v>
      </c>
      <c r="E48" s="1">
        <v>1</v>
      </c>
      <c r="F48" s="1">
        <v>0</v>
      </c>
      <c r="G48" s="1">
        <v>0</v>
      </c>
      <c r="H48" s="1">
        <v>0</v>
      </c>
      <c r="I48" s="1">
        <v>0</v>
      </c>
      <c r="J48" s="1">
        <v>1</v>
      </c>
    </row>
    <row r="49" spans="1:10" x14ac:dyDescent="0.25">
      <c r="A49" s="2" t="s">
        <v>149</v>
      </c>
      <c r="B49" s="1">
        <v>0</v>
      </c>
      <c r="C49" s="1">
        <v>0</v>
      </c>
      <c r="D49" s="1">
        <v>1</v>
      </c>
      <c r="E49" s="1">
        <v>1</v>
      </c>
      <c r="F49" s="1">
        <v>1</v>
      </c>
      <c r="G49" s="1">
        <v>0</v>
      </c>
      <c r="H49" s="1">
        <v>0</v>
      </c>
      <c r="I49" s="1">
        <v>0</v>
      </c>
      <c r="J49" s="1">
        <v>0</v>
      </c>
    </row>
    <row r="50" spans="1:10" x14ac:dyDescent="0.25">
      <c r="A50" s="2" t="s">
        <v>163</v>
      </c>
      <c r="B50" s="1">
        <v>0</v>
      </c>
      <c r="C50" s="1">
        <v>1</v>
      </c>
      <c r="D50" s="1">
        <v>1</v>
      </c>
      <c r="E50" s="1">
        <v>1</v>
      </c>
      <c r="F50" s="1">
        <v>0</v>
      </c>
      <c r="G50" s="1">
        <v>1</v>
      </c>
      <c r="H50" s="1">
        <v>1</v>
      </c>
      <c r="I50" s="1">
        <v>0</v>
      </c>
      <c r="J50" s="1">
        <v>1</v>
      </c>
    </row>
    <row r="51" spans="1:10" x14ac:dyDescent="0.25">
      <c r="A51" s="2" t="s">
        <v>116</v>
      </c>
      <c r="B51" s="1">
        <v>0</v>
      </c>
      <c r="C51" s="1">
        <v>1</v>
      </c>
      <c r="D51" s="1">
        <v>0</v>
      </c>
      <c r="E51" s="1">
        <v>0</v>
      </c>
      <c r="F51" s="1">
        <v>0</v>
      </c>
      <c r="G51" s="1">
        <v>1</v>
      </c>
      <c r="H51" s="1">
        <v>1</v>
      </c>
      <c r="I51" s="1">
        <v>0</v>
      </c>
      <c r="J51" s="1">
        <v>1</v>
      </c>
    </row>
    <row r="52" spans="1:10" x14ac:dyDescent="0.25">
      <c r="A52" s="2" t="s">
        <v>145</v>
      </c>
      <c r="B52" s="1">
        <v>0</v>
      </c>
      <c r="C52" s="1">
        <v>0</v>
      </c>
      <c r="D52" s="1">
        <v>0</v>
      </c>
      <c r="E52" s="1">
        <v>1</v>
      </c>
      <c r="F52" s="1">
        <v>0</v>
      </c>
      <c r="G52" s="1">
        <v>1</v>
      </c>
      <c r="H52" s="1">
        <v>1</v>
      </c>
      <c r="I52" s="1">
        <v>0</v>
      </c>
      <c r="J52" s="1">
        <v>1</v>
      </c>
    </row>
    <row r="53" spans="1:10" x14ac:dyDescent="0.25">
      <c r="A53" s="2" t="s">
        <v>151</v>
      </c>
      <c r="B53" s="1">
        <v>0</v>
      </c>
      <c r="C53" s="1">
        <v>0</v>
      </c>
      <c r="D53" s="1">
        <v>0</v>
      </c>
      <c r="E53" s="1">
        <v>1</v>
      </c>
      <c r="F53" s="1">
        <v>1</v>
      </c>
      <c r="G53" s="1">
        <v>0</v>
      </c>
      <c r="H53" s="1">
        <v>0</v>
      </c>
      <c r="I53" s="1">
        <v>0</v>
      </c>
      <c r="J53" s="1">
        <v>0</v>
      </c>
    </row>
    <row r="54" spans="1:10" x14ac:dyDescent="0.25">
      <c r="A54" s="2" t="s">
        <v>152</v>
      </c>
      <c r="B54" s="1">
        <v>1</v>
      </c>
      <c r="C54" s="1">
        <v>0</v>
      </c>
      <c r="D54" s="1">
        <v>1</v>
      </c>
      <c r="E54" s="1">
        <v>0</v>
      </c>
      <c r="F54" s="1">
        <v>1</v>
      </c>
      <c r="G54" s="1">
        <v>1</v>
      </c>
      <c r="H54" s="1">
        <v>0</v>
      </c>
      <c r="I54" s="1">
        <v>0</v>
      </c>
      <c r="J54" s="1">
        <v>0</v>
      </c>
    </row>
    <row r="55" spans="1:10" x14ac:dyDescent="0.25">
      <c r="A55" s="2" t="s">
        <v>155</v>
      </c>
      <c r="B55" s="1">
        <v>0</v>
      </c>
      <c r="C55" s="1">
        <v>0</v>
      </c>
      <c r="D55" s="1">
        <v>0</v>
      </c>
      <c r="E55" s="1">
        <v>1</v>
      </c>
      <c r="F55" s="1">
        <v>0</v>
      </c>
      <c r="G55" s="1">
        <v>1</v>
      </c>
      <c r="H55" s="1">
        <v>0</v>
      </c>
      <c r="I55" s="1">
        <v>0</v>
      </c>
      <c r="J55" s="1">
        <v>0</v>
      </c>
    </row>
    <row r="56" spans="1:10" x14ac:dyDescent="0.25">
      <c r="A56" s="2" t="s">
        <v>160</v>
      </c>
      <c r="B56" s="1">
        <v>0</v>
      </c>
      <c r="C56" s="1">
        <v>0</v>
      </c>
      <c r="D56" s="1">
        <v>0</v>
      </c>
      <c r="E56" s="1">
        <v>0</v>
      </c>
      <c r="F56" s="1">
        <v>0</v>
      </c>
      <c r="G56" s="1">
        <v>1</v>
      </c>
      <c r="H56" s="1">
        <v>0</v>
      </c>
      <c r="I56" s="1">
        <v>0</v>
      </c>
      <c r="J56" s="1">
        <v>1</v>
      </c>
    </row>
    <row r="57" spans="1:10" x14ac:dyDescent="0.25">
      <c r="A57" s="2" t="s">
        <v>182</v>
      </c>
      <c r="B57" s="1">
        <v>0</v>
      </c>
      <c r="C57" s="1">
        <v>0</v>
      </c>
      <c r="D57" s="1">
        <v>0</v>
      </c>
      <c r="E57" s="1">
        <v>1</v>
      </c>
      <c r="F57" s="1">
        <v>1</v>
      </c>
      <c r="G57" s="1">
        <v>0</v>
      </c>
      <c r="H57" s="1">
        <v>0</v>
      </c>
      <c r="I57" s="1">
        <v>0</v>
      </c>
      <c r="J57" s="1">
        <v>0</v>
      </c>
    </row>
    <row r="58" spans="1:10" x14ac:dyDescent="0.25">
      <c r="A58" s="2" t="s">
        <v>188</v>
      </c>
      <c r="B58" s="1">
        <v>0</v>
      </c>
      <c r="C58" s="1">
        <v>0</v>
      </c>
      <c r="D58" s="1">
        <v>0</v>
      </c>
      <c r="E58" s="1">
        <v>0</v>
      </c>
      <c r="F58" s="1">
        <v>1</v>
      </c>
      <c r="G58" s="1">
        <v>1</v>
      </c>
      <c r="H58" s="1">
        <v>0</v>
      </c>
      <c r="I58" s="1">
        <v>0</v>
      </c>
      <c r="J58" s="1">
        <v>1</v>
      </c>
    </row>
    <row r="59" spans="1:10" x14ac:dyDescent="0.25">
      <c r="A59" s="2" t="s">
        <v>193</v>
      </c>
      <c r="B59" s="1">
        <v>0</v>
      </c>
      <c r="C59" s="1">
        <v>0</v>
      </c>
      <c r="D59" s="1">
        <v>1</v>
      </c>
      <c r="E59" s="1">
        <v>1</v>
      </c>
      <c r="F59" s="1">
        <v>1</v>
      </c>
      <c r="G59" s="1">
        <v>1</v>
      </c>
      <c r="H59" s="1">
        <v>1</v>
      </c>
      <c r="I59" s="1">
        <v>0</v>
      </c>
      <c r="J59" s="1">
        <v>1</v>
      </c>
    </row>
    <row r="60" spans="1:10" x14ac:dyDescent="0.25">
      <c r="A60" s="2" t="s">
        <v>202</v>
      </c>
      <c r="B60" s="1">
        <v>1</v>
      </c>
      <c r="C60" s="1">
        <v>1</v>
      </c>
      <c r="D60" s="1">
        <v>1</v>
      </c>
      <c r="E60" s="1">
        <v>1</v>
      </c>
      <c r="F60" s="1">
        <v>1</v>
      </c>
      <c r="G60" s="1">
        <v>1</v>
      </c>
      <c r="H60" s="1">
        <v>1</v>
      </c>
      <c r="I60" s="1">
        <v>0</v>
      </c>
      <c r="J60" s="1">
        <v>1</v>
      </c>
    </row>
    <row r="61" spans="1:10" x14ac:dyDescent="0.25">
      <c r="A61" s="2" t="s">
        <v>146</v>
      </c>
      <c r="B61" s="1">
        <v>0</v>
      </c>
      <c r="C61" s="1">
        <v>0</v>
      </c>
      <c r="D61" s="1">
        <v>0</v>
      </c>
      <c r="E61" s="1">
        <v>0</v>
      </c>
      <c r="F61" s="1">
        <v>1</v>
      </c>
      <c r="G61" s="1">
        <v>1</v>
      </c>
      <c r="H61" s="1">
        <v>1</v>
      </c>
      <c r="I61" s="1">
        <v>0</v>
      </c>
      <c r="J61" s="1">
        <v>1</v>
      </c>
    </row>
    <row r="62" spans="1:10" x14ac:dyDescent="0.25">
      <c r="A62" s="2" t="s">
        <v>115</v>
      </c>
      <c r="B62" s="1">
        <v>0</v>
      </c>
      <c r="C62" s="1">
        <v>0</v>
      </c>
      <c r="D62" s="1">
        <v>0</v>
      </c>
      <c r="E62" s="1">
        <v>1</v>
      </c>
      <c r="F62" s="1">
        <v>1</v>
      </c>
      <c r="G62" s="1">
        <v>0</v>
      </c>
      <c r="H62" s="1">
        <v>1</v>
      </c>
      <c r="I62" s="1">
        <v>0</v>
      </c>
      <c r="J62" s="1">
        <v>0</v>
      </c>
    </row>
    <row r="63" spans="1:10" x14ac:dyDescent="0.25">
      <c r="A63" s="2" t="s">
        <v>139</v>
      </c>
      <c r="B63" s="1">
        <v>0</v>
      </c>
      <c r="C63" s="1">
        <v>1</v>
      </c>
      <c r="D63" s="1">
        <v>0</v>
      </c>
      <c r="E63" s="1">
        <v>1</v>
      </c>
      <c r="F63" s="1">
        <v>0</v>
      </c>
      <c r="G63" s="1">
        <v>1</v>
      </c>
      <c r="H63" s="1">
        <v>1</v>
      </c>
      <c r="I63" s="1">
        <v>0</v>
      </c>
      <c r="J63" s="1">
        <v>1</v>
      </c>
    </row>
    <row r="64" spans="1:10" x14ac:dyDescent="0.25">
      <c r="A64" s="2" t="s">
        <v>141</v>
      </c>
      <c r="B64" s="1">
        <v>1</v>
      </c>
      <c r="C64" s="1">
        <v>0</v>
      </c>
      <c r="D64" s="1">
        <v>0</v>
      </c>
      <c r="E64" s="1">
        <v>1</v>
      </c>
      <c r="F64" s="1">
        <v>1</v>
      </c>
      <c r="G64" s="1">
        <v>1</v>
      </c>
      <c r="H64" s="1">
        <v>0</v>
      </c>
      <c r="I64" s="1">
        <v>0</v>
      </c>
      <c r="J64" s="1">
        <v>0</v>
      </c>
    </row>
    <row r="65" spans="1:10" x14ac:dyDescent="0.25">
      <c r="A65" s="2" t="s">
        <v>148</v>
      </c>
      <c r="B65" s="1">
        <v>1</v>
      </c>
      <c r="C65" s="1">
        <v>0</v>
      </c>
      <c r="D65" s="1">
        <v>1</v>
      </c>
      <c r="E65" s="1">
        <v>1</v>
      </c>
      <c r="F65" s="1">
        <v>1</v>
      </c>
      <c r="G65" s="1">
        <v>0</v>
      </c>
      <c r="H65" s="1">
        <v>1</v>
      </c>
      <c r="I65" s="1">
        <v>0</v>
      </c>
      <c r="J65" s="1">
        <v>0</v>
      </c>
    </row>
    <row r="66" spans="1:10" x14ac:dyDescent="0.25">
      <c r="A66" s="2" t="s">
        <v>154</v>
      </c>
      <c r="B66" s="1">
        <v>0</v>
      </c>
      <c r="C66" s="1">
        <v>1</v>
      </c>
      <c r="D66" s="1">
        <v>1</v>
      </c>
      <c r="E66" s="1">
        <v>1</v>
      </c>
      <c r="F66" s="1">
        <v>1</v>
      </c>
      <c r="G66" s="1">
        <v>1</v>
      </c>
      <c r="H66" s="1">
        <v>1</v>
      </c>
      <c r="I66" s="1">
        <v>1</v>
      </c>
      <c r="J66" s="1">
        <v>1</v>
      </c>
    </row>
    <row r="67" spans="1:10" x14ac:dyDescent="0.25">
      <c r="A67" s="2" t="s">
        <v>191</v>
      </c>
      <c r="B67" s="1">
        <v>1</v>
      </c>
      <c r="C67" s="1">
        <v>0</v>
      </c>
      <c r="D67" s="1">
        <v>1</v>
      </c>
      <c r="E67" s="1">
        <v>1</v>
      </c>
      <c r="F67" s="1">
        <v>1</v>
      </c>
      <c r="G67" s="1">
        <v>1</v>
      </c>
      <c r="H67" s="1">
        <v>1</v>
      </c>
      <c r="I67" s="1">
        <v>0</v>
      </c>
      <c r="J67" s="1">
        <v>1</v>
      </c>
    </row>
    <row r="68" spans="1:10" x14ac:dyDescent="0.25">
      <c r="A68" s="2" t="s">
        <v>103</v>
      </c>
      <c r="B68" s="1">
        <v>0</v>
      </c>
      <c r="C68" s="1">
        <v>1</v>
      </c>
      <c r="D68" s="1">
        <v>1</v>
      </c>
      <c r="E68" s="1">
        <v>0</v>
      </c>
      <c r="F68" s="1">
        <v>0</v>
      </c>
      <c r="G68" s="1">
        <v>1</v>
      </c>
      <c r="H68" s="1">
        <v>0</v>
      </c>
      <c r="I68" s="1">
        <v>1</v>
      </c>
      <c r="J68" s="1">
        <v>1</v>
      </c>
    </row>
    <row r="69" spans="1:10" x14ac:dyDescent="0.25">
      <c r="A69" s="2" t="s">
        <v>112</v>
      </c>
      <c r="B69" s="1">
        <v>0</v>
      </c>
      <c r="C69" s="1">
        <v>0</v>
      </c>
      <c r="D69" s="1">
        <v>0</v>
      </c>
      <c r="E69" s="1">
        <v>0</v>
      </c>
      <c r="F69" s="1">
        <v>1</v>
      </c>
      <c r="G69" s="1">
        <v>1</v>
      </c>
      <c r="H69" s="1">
        <v>1</v>
      </c>
      <c r="I69" s="1">
        <v>1</v>
      </c>
      <c r="J69" s="1">
        <v>1</v>
      </c>
    </row>
    <row r="70" spans="1:10" x14ac:dyDescent="0.25">
      <c r="A70" s="2" t="s">
        <v>132</v>
      </c>
      <c r="B70" s="1">
        <v>1</v>
      </c>
      <c r="C70" s="1">
        <v>0</v>
      </c>
      <c r="D70" s="1">
        <v>0</v>
      </c>
      <c r="E70" s="1">
        <v>1</v>
      </c>
      <c r="F70" s="1">
        <v>1</v>
      </c>
      <c r="G70" s="1">
        <v>1</v>
      </c>
      <c r="H70" s="1">
        <v>1</v>
      </c>
      <c r="I70" s="1">
        <v>1</v>
      </c>
      <c r="J70" s="1">
        <v>1</v>
      </c>
    </row>
    <row r="71" spans="1:10" x14ac:dyDescent="0.25">
      <c r="A71" s="2" t="s">
        <v>179</v>
      </c>
      <c r="B71" s="1">
        <v>0</v>
      </c>
      <c r="C71" s="1">
        <v>0</v>
      </c>
      <c r="D71" s="1">
        <v>0</v>
      </c>
      <c r="E71" s="1">
        <v>0</v>
      </c>
      <c r="F71" s="1">
        <v>0</v>
      </c>
      <c r="G71" s="1">
        <v>1</v>
      </c>
      <c r="H71" s="1">
        <v>0</v>
      </c>
      <c r="I71" s="1">
        <v>0</v>
      </c>
      <c r="J71" s="1">
        <v>1</v>
      </c>
    </row>
    <row r="72" spans="1:10" x14ac:dyDescent="0.25">
      <c r="A72" s="2" t="s">
        <v>124</v>
      </c>
      <c r="B72" s="1">
        <v>0</v>
      </c>
      <c r="C72" s="1">
        <v>0</v>
      </c>
      <c r="D72" s="1">
        <v>1</v>
      </c>
      <c r="E72" s="1">
        <v>1</v>
      </c>
      <c r="F72" s="1">
        <v>1</v>
      </c>
      <c r="G72" s="1">
        <v>0</v>
      </c>
      <c r="H72" s="1">
        <v>1</v>
      </c>
      <c r="I72" s="1">
        <v>0</v>
      </c>
      <c r="J72" s="1">
        <v>1</v>
      </c>
    </row>
    <row r="73" spans="1:10" x14ac:dyDescent="0.25">
      <c r="A73" s="2" t="s">
        <v>114</v>
      </c>
      <c r="B73" s="1">
        <v>0</v>
      </c>
      <c r="C73" s="1">
        <v>0</v>
      </c>
      <c r="D73" s="1">
        <v>1</v>
      </c>
      <c r="E73" s="1">
        <v>1</v>
      </c>
      <c r="F73" s="1">
        <v>1</v>
      </c>
      <c r="G73" s="1">
        <v>1</v>
      </c>
      <c r="H73" s="1">
        <v>0</v>
      </c>
      <c r="I73" s="1">
        <v>0</v>
      </c>
      <c r="J73" s="1">
        <v>1</v>
      </c>
    </row>
    <row r="74" spans="1:10" x14ac:dyDescent="0.25">
      <c r="A74" s="2" t="s">
        <v>178</v>
      </c>
      <c r="B74" s="1">
        <v>0</v>
      </c>
      <c r="C74" s="1">
        <v>0</v>
      </c>
      <c r="D74" s="1">
        <v>0</v>
      </c>
      <c r="E74" s="1">
        <v>0</v>
      </c>
      <c r="F74" s="1">
        <v>0</v>
      </c>
      <c r="G74" s="1">
        <v>1</v>
      </c>
      <c r="H74" s="1">
        <v>1</v>
      </c>
      <c r="I74" s="1">
        <v>0</v>
      </c>
      <c r="J74" s="1">
        <v>1</v>
      </c>
    </row>
    <row r="75" spans="1:10" x14ac:dyDescent="0.25">
      <c r="A75" s="2" t="s">
        <v>150</v>
      </c>
      <c r="B75" s="1">
        <v>0</v>
      </c>
      <c r="C75" s="1">
        <v>0</v>
      </c>
      <c r="D75" s="1">
        <v>0</v>
      </c>
      <c r="E75" s="1">
        <v>1</v>
      </c>
      <c r="F75" s="1">
        <v>1</v>
      </c>
      <c r="G75" s="1">
        <v>1</v>
      </c>
      <c r="H75" s="1">
        <v>1</v>
      </c>
      <c r="I75" s="1">
        <v>1</v>
      </c>
      <c r="J75" s="1">
        <v>0</v>
      </c>
    </row>
    <row r="76" spans="1:10" x14ac:dyDescent="0.25">
      <c r="A76" s="2" t="s">
        <v>156</v>
      </c>
      <c r="B76" s="1">
        <v>0</v>
      </c>
      <c r="C76" s="1">
        <v>0</v>
      </c>
      <c r="D76" s="1">
        <v>0</v>
      </c>
      <c r="E76" s="1">
        <v>1</v>
      </c>
      <c r="F76" s="1">
        <v>1</v>
      </c>
      <c r="G76" s="1">
        <v>1</v>
      </c>
      <c r="H76" s="1">
        <v>1</v>
      </c>
      <c r="I76" s="1">
        <v>0</v>
      </c>
      <c r="J76" s="1">
        <v>1</v>
      </c>
    </row>
    <row r="77" spans="1:10" x14ac:dyDescent="0.25">
      <c r="A77" s="2" t="s">
        <v>157</v>
      </c>
      <c r="B77" s="1">
        <v>0</v>
      </c>
      <c r="C77" s="1">
        <v>1</v>
      </c>
      <c r="D77" s="1">
        <v>0</v>
      </c>
      <c r="E77" s="1">
        <v>0</v>
      </c>
      <c r="F77" s="1">
        <v>1</v>
      </c>
      <c r="G77" s="1">
        <v>1</v>
      </c>
      <c r="H77" s="1">
        <v>0</v>
      </c>
      <c r="I77" s="1">
        <v>0</v>
      </c>
      <c r="J77" s="1">
        <v>0</v>
      </c>
    </row>
    <row r="78" spans="1:10" x14ac:dyDescent="0.25">
      <c r="A78" s="2" t="s">
        <v>161</v>
      </c>
      <c r="B78" s="1">
        <v>0</v>
      </c>
      <c r="C78" s="1">
        <v>0</v>
      </c>
      <c r="D78" s="1">
        <v>0</v>
      </c>
      <c r="E78" s="1">
        <v>0</v>
      </c>
      <c r="F78" s="1">
        <v>0</v>
      </c>
      <c r="G78" s="1">
        <v>1</v>
      </c>
      <c r="H78" s="1">
        <v>0</v>
      </c>
      <c r="I78" s="1">
        <v>0</v>
      </c>
      <c r="J78" s="1">
        <v>1</v>
      </c>
    </row>
    <row r="79" spans="1:10" x14ac:dyDescent="0.25">
      <c r="A79" s="2" t="s">
        <v>162</v>
      </c>
      <c r="B79" s="1">
        <v>1</v>
      </c>
      <c r="C79" s="1">
        <v>0</v>
      </c>
      <c r="D79" s="1">
        <v>1</v>
      </c>
      <c r="E79" s="1">
        <v>1</v>
      </c>
      <c r="F79" s="1">
        <v>1</v>
      </c>
      <c r="G79" s="1">
        <v>1</v>
      </c>
      <c r="H79" s="1">
        <v>1</v>
      </c>
      <c r="I79" s="1">
        <v>0</v>
      </c>
      <c r="J79" s="1">
        <v>1</v>
      </c>
    </row>
    <row r="80" spans="1:10" x14ac:dyDescent="0.25">
      <c r="A80" s="2" t="s">
        <v>180</v>
      </c>
      <c r="B80" s="1">
        <v>0</v>
      </c>
      <c r="C80" s="1">
        <v>0</v>
      </c>
      <c r="D80" s="1">
        <v>0</v>
      </c>
      <c r="E80" s="1">
        <v>0</v>
      </c>
      <c r="F80" s="1">
        <v>1</v>
      </c>
      <c r="G80" s="1">
        <v>1</v>
      </c>
      <c r="H80" s="1">
        <v>1</v>
      </c>
      <c r="I80" s="1">
        <v>1</v>
      </c>
      <c r="J80" s="1">
        <v>1</v>
      </c>
    </row>
    <row r="81" spans="1:10" x14ac:dyDescent="0.25">
      <c r="A81" s="2" t="s">
        <v>184</v>
      </c>
      <c r="B81" s="1">
        <v>0</v>
      </c>
      <c r="C81" s="1">
        <v>0</v>
      </c>
      <c r="D81" s="1">
        <v>0</v>
      </c>
      <c r="E81" s="1">
        <v>0</v>
      </c>
      <c r="F81" s="1">
        <v>0</v>
      </c>
      <c r="G81" s="1">
        <v>1</v>
      </c>
      <c r="H81" s="1">
        <v>1</v>
      </c>
      <c r="I81" s="1">
        <v>0</v>
      </c>
      <c r="J81" s="1">
        <v>1</v>
      </c>
    </row>
    <row r="82" spans="1:10" x14ac:dyDescent="0.25">
      <c r="A82" s="2" t="s">
        <v>185</v>
      </c>
      <c r="B82" s="1">
        <v>0</v>
      </c>
      <c r="C82" s="1">
        <v>1</v>
      </c>
      <c r="D82" s="1">
        <v>0</v>
      </c>
      <c r="E82" s="1">
        <v>0</v>
      </c>
      <c r="F82" s="1">
        <v>0</v>
      </c>
      <c r="G82" s="1">
        <v>0</v>
      </c>
      <c r="H82" s="1">
        <v>0</v>
      </c>
      <c r="I82" s="1">
        <v>0</v>
      </c>
      <c r="J82" s="1">
        <v>0</v>
      </c>
    </row>
    <row r="83" spans="1:10" x14ac:dyDescent="0.25">
      <c r="A83" s="2" t="s">
        <v>189</v>
      </c>
      <c r="B83" s="1">
        <v>0</v>
      </c>
      <c r="C83" s="1">
        <v>1</v>
      </c>
      <c r="D83" s="1">
        <v>0</v>
      </c>
      <c r="E83" s="1">
        <v>1</v>
      </c>
      <c r="F83" s="1">
        <v>0</v>
      </c>
      <c r="G83" s="1">
        <v>1</v>
      </c>
      <c r="H83" s="1">
        <v>1</v>
      </c>
      <c r="I83" s="1">
        <v>1</v>
      </c>
      <c r="J83" s="1">
        <v>1</v>
      </c>
    </row>
    <row r="84" spans="1:10" x14ac:dyDescent="0.25">
      <c r="A84" s="2" t="s">
        <v>197</v>
      </c>
      <c r="B84" s="1">
        <v>0</v>
      </c>
      <c r="C84" s="1">
        <v>0</v>
      </c>
      <c r="D84" s="1">
        <v>0</v>
      </c>
      <c r="E84" s="1">
        <v>0</v>
      </c>
      <c r="F84" s="1">
        <v>1</v>
      </c>
      <c r="G84" s="1">
        <v>1</v>
      </c>
      <c r="H84" s="1">
        <v>1</v>
      </c>
      <c r="I84" s="1">
        <v>0</v>
      </c>
      <c r="J84" s="1">
        <v>1</v>
      </c>
    </row>
    <row r="85" spans="1:10" x14ac:dyDescent="0.25">
      <c r="A85" s="2" t="s">
        <v>201</v>
      </c>
      <c r="B85" s="1">
        <v>0</v>
      </c>
      <c r="C85" s="1">
        <v>0</v>
      </c>
      <c r="D85" s="1">
        <v>0</v>
      </c>
      <c r="E85" s="1">
        <v>1</v>
      </c>
      <c r="F85" s="1">
        <v>0</v>
      </c>
      <c r="G85" s="1">
        <v>1</v>
      </c>
      <c r="H85" s="1">
        <v>1</v>
      </c>
      <c r="I85" s="1">
        <v>0</v>
      </c>
      <c r="J85" s="1">
        <v>1</v>
      </c>
    </row>
    <row r="86" spans="1:10" x14ac:dyDescent="0.25">
      <c r="A86" s="2" t="s">
        <v>205</v>
      </c>
      <c r="B86" s="1">
        <v>1</v>
      </c>
      <c r="C86" s="1">
        <v>0</v>
      </c>
      <c r="D86" s="1">
        <v>1</v>
      </c>
      <c r="E86" s="1">
        <v>1</v>
      </c>
      <c r="F86" s="1">
        <v>1</v>
      </c>
      <c r="G86" s="1">
        <v>0</v>
      </c>
      <c r="H86" s="1">
        <v>1</v>
      </c>
      <c r="I86" s="1">
        <v>0</v>
      </c>
      <c r="J86" s="1">
        <v>0</v>
      </c>
    </row>
    <row r="87" spans="1:10" x14ac:dyDescent="0.25">
      <c r="A87" s="2" t="s">
        <v>204</v>
      </c>
      <c r="B87" s="1">
        <v>1</v>
      </c>
      <c r="C87" s="1">
        <v>0</v>
      </c>
      <c r="D87" s="1">
        <v>0</v>
      </c>
      <c r="E87" s="1">
        <v>1</v>
      </c>
      <c r="F87" s="1">
        <v>1</v>
      </c>
      <c r="G87" s="1">
        <v>1</v>
      </c>
      <c r="H87" s="1">
        <v>1</v>
      </c>
      <c r="I87" s="1">
        <v>0</v>
      </c>
      <c r="J87" s="1">
        <v>1</v>
      </c>
    </row>
    <row r="88" spans="1:10" x14ac:dyDescent="0.25">
      <c r="A88" s="2" t="s">
        <v>167</v>
      </c>
      <c r="B88" s="1">
        <v>1</v>
      </c>
      <c r="C88" s="1">
        <v>1</v>
      </c>
      <c r="D88" s="1">
        <v>0</v>
      </c>
      <c r="E88" s="1">
        <v>1</v>
      </c>
      <c r="F88" s="1">
        <v>1</v>
      </c>
      <c r="G88" s="1">
        <v>0</v>
      </c>
      <c r="H88" s="1">
        <v>1</v>
      </c>
      <c r="I88" s="1">
        <v>0</v>
      </c>
      <c r="J88" s="1">
        <v>0</v>
      </c>
    </row>
    <row r="89" spans="1:10" x14ac:dyDescent="0.25">
      <c r="A89" s="2" t="s">
        <v>175</v>
      </c>
      <c r="B89" s="1">
        <v>0</v>
      </c>
      <c r="C89" s="1">
        <v>1</v>
      </c>
      <c r="D89" s="1">
        <v>1</v>
      </c>
      <c r="E89" s="1">
        <v>1</v>
      </c>
      <c r="F89" s="1">
        <v>1</v>
      </c>
      <c r="G89" s="1">
        <v>1</v>
      </c>
      <c r="H89" s="1">
        <v>1</v>
      </c>
      <c r="I89" s="1">
        <v>1</v>
      </c>
      <c r="J89" s="1">
        <v>1</v>
      </c>
    </row>
    <row r="90" spans="1:10" x14ac:dyDescent="0.25">
      <c r="A90" s="2" t="s">
        <v>177</v>
      </c>
      <c r="B90" s="1">
        <v>0</v>
      </c>
      <c r="C90" s="1">
        <v>0</v>
      </c>
      <c r="D90" s="1">
        <v>0</v>
      </c>
      <c r="E90" s="1">
        <v>0</v>
      </c>
      <c r="F90" s="1">
        <v>1</v>
      </c>
      <c r="G90" s="1">
        <v>1</v>
      </c>
      <c r="H90" s="1">
        <v>0</v>
      </c>
      <c r="I90" s="1">
        <v>1</v>
      </c>
      <c r="J90" s="1">
        <v>1</v>
      </c>
    </row>
    <row r="91" spans="1:10" x14ac:dyDescent="0.25">
      <c r="A91" s="2" t="s">
        <v>190</v>
      </c>
      <c r="B91" s="1">
        <v>0</v>
      </c>
      <c r="C91" s="1">
        <v>0</v>
      </c>
      <c r="D91" s="1">
        <v>0</v>
      </c>
      <c r="E91" s="1">
        <v>0</v>
      </c>
      <c r="F91" s="1">
        <v>1</v>
      </c>
      <c r="G91" s="1">
        <v>1</v>
      </c>
      <c r="H91" s="1">
        <v>1</v>
      </c>
      <c r="I91" s="1">
        <v>1</v>
      </c>
      <c r="J91" s="1">
        <v>1</v>
      </c>
    </row>
    <row r="92" spans="1:10" x14ac:dyDescent="0.25">
      <c r="A92" s="2" t="s">
        <v>171</v>
      </c>
      <c r="B92" s="1">
        <v>0</v>
      </c>
      <c r="C92" s="1">
        <v>0</v>
      </c>
      <c r="D92" s="1">
        <v>0</v>
      </c>
      <c r="E92" s="1">
        <v>0</v>
      </c>
      <c r="F92" s="1">
        <v>0</v>
      </c>
      <c r="G92" s="1">
        <v>0</v>
      </c>
      <c r="H92" s="1">
        <v>0</v>
      </c>
      <c r="I92" s="1">
        <v>0</v>
      </c>
      <c r="J92" s="1">
        <v>0</v>
      </c>
    </row>
    <row r="93" spans="1:10" x14ac:dyDescent="0.25">
      <c r="A93" s="2" t="s">
        <v>165</v>
      </c>
      <c r="B93" s="1">
        <v>0</v>
      </c>
      <c r="C93" s="1">
        <v>0</v>
      </c>
      <c r="D93" s="1">
        <v>0</v>
      </c>
      <c r="E93" s="1">
        <v>0</v>
      </c>
      <c r="F93" s="1">
        <v>0</v>
      </c>
      <c r="G93" s="1">
        <v>0</v>
      </c>
      <c r="H93" s="1">
        <v>0</v>
      </c>
      <c r="I93" s="1">
        <v>0</v>
      </c>
      <c r="J93" s="1">
        <v>0</v>
      </c>
    </row>
    <row r="94" spans="1:10" x14ac:dyDescent="0.25">
      <c r="A94" s="2" t="s">
        <v>166</v>
      </c>
      <c r="B94" s="1">
        <v>0</v>
      </c>
      <c r="C94" s="1">
        <v>0</v>
      </c>
      <c r="D94" s="1">
        <v>0</v>
      </c>
      <c r="E94" s="1">
        <v>1</v>
      </c>
      <c r="F94" s="1">
        <v>1</v>
      </c>
      <c r="G94" s="1">
        <v>0</v>
      </c>
      <c r="H94" s="1">
        <v>1</v>
      </c>
      <c r="I94" s="1">
        <v>0</v>
      </c>
      <c r="J94" s="1">
        <v>0</v>
      </c>
    </row>
    <row r="95" spans="1:10" x14ac:dyDescent="0.25">
      <c r="A95" s="2" t="s">
        <v>169</v>
      </c>
      <c r="B95" s="1">
        <v>1</v>
      </c>
      <c r="C95" s="1">
        <v>1</v>
      </c>
      <c r="D95" s="1">
        <v>1</v>
      </c>
      <c r="E95" s="1">
        <v>1</v>
      </c>
      <c r="F95" s="1">
        <v>1</v>
      </c>
      <c r="G95" s="1">
        <v>0</v>
      </c>
      <c r="H95" s="1">
        <v>0</v>
      </c>
      <c r="I95" s="1">
        <v>0</v>
      </c>
      <c r="J95" s="1">
        <v>0</v>
      </c>
    </row>
    <row r="96" spans="1:10" x14ac:dyDescent="0.25">
      <c r="A96" s="2" t="s">
        <v>183</v>
      </c>
      <c r="B96" s="1">
        <v>0</v>
      </c>
      <c r="C96" s="1">
        <v>1</v>
      </c>
      <c r="D96" s="1">
        <v>0</v>
      </c>
      <c r="E96" s="1">
        <v>0</v>
      </c>
      <c r="F96" s="1">
        <v>1</v>
      </c>
      <c r="G96" s="1">
        <v>1</v>
      </c>
      <c r="H96" s="1">
        <v>1</v>
      </c>
      <c r="I96" s="1">
        <v>1</v>
      </c>
      <c r="J96" s="1">
        <v>1</v>
      </c>
    </row>
    <row r="97" spans="1:10" x14ac:dyDescent="0.25">
      <c r="A97" s="2" t="s">
        <v>117</v>
      </c>
      <c r="B97" s="1">
        <v>1</v>
      </c>
      <c r="C97" s="1">
        <v>1</v>
      </c>
      <c r="D97" s="1">
        <v>1</v>
      </c>
      <c r="E97" s="1">
        <v>1</v>
      </c>
      <c r="F97" s="1">
        <v>1</v>
      </c>
      <c r="G97" s="1">
        <v>1</v>
      </c>
      <c r="H97" s="1">
        <v>0</v>
      </c>
      <c r="I97" s="1">
        <v>0</v>
      </c>
      <c r="J97" s="1">
        <v>1</v>
      </c>
    </row>
    <row r="98" spans="1:10" x14ac:dyDescent="0.25">
      <c r="A98" s="2" t="s">
        <v>121</v>
      </c>
      <c r="B98" s="1">
        <v>0</v>
      </c>
      <c r="C98" s="1">
        <v>0</v>
      </c>
      <c r="D98" s="1">
        <v>0</v>
      </c>
      <c r="E98" s="1">
        <v>1</v>
      </c>
      <c r="F98" s="1">
        <v>1</v>
      </c>
      <c r="G98" s="1">
        <v>1</v>
      </c>
      <c r="H98" s="1">
        <v>0</v>
      </c>
      <c r="I98" s="1">
        <v>0</v>
      </c>
      <c r="J98" s="1">
        <v>1</v>
      </c>
    </row>
    <row r="99" spans="1:10" x14ac:dyDescent="0.25">
      <c r="A99" s="2" t="s">
        <v>181</v>
      </c>
      <c r="B99" s="1">
        <v>1</v>
      </c>
      <c r="C99" s="1">
        <v>0</v>
      </c>
      <c r="D99" s="1">
        <v>0</v>
      </c>
      <c r="E99" s="1">
        <v>0</v>
      </c>
      <c r="F99" s="1">
        <v>1</v>
      </c>
      <c r="G99" s="1">
        <v>1</v>
      </c>
      <c r="H99" s="1">
        <v>0</v>
      </c>
      <c r="I99" s="1">
        <v>0</v>
      </c>
      <c r="J99" s="1">
        <v>1</v>
      </c>
    </row>
    <row r="100" spans="1:10" x14ac:dyDescent="0.25">
      <c r="A100" s="2" t="s">
        <v>187</v>
      </c>
      <c r="B100" s="1">
        <v>1</v>
      </c>
      <c r="C100" s="1">
        <v>0</v>
      </c>
      <c r="D100" s="1">
        <v>0</v>
      </c>
      <c r="E100" s="1">
        <v>0</v>
      </c>
      <c r="F100" s="1">
        <v>1</v>
      </c>
      <c r="G100" s="1">
        <v>1</v>
      </c>
      <c r="H100" s="1">
        <v>1</v>
      </c>
      <c r="I100" s="1">
        <v>1</v>
      </c>
      <c r="J100" s="1">
        <v>1</v>
      </c>
    </row>
    <row r="101" spans="1:10" x14ac:dyDescent="0.25">
      <c r="A101" s="2" t="s">
        <v>198</v>
      </c>
      <c r="B101" s="1">
        <v>0</v>
      </c>
      <c r="C101" s="1">
        <v>0</v>
      </c>
      <c r="D101" s="1">
        <v>0</v>
      </c>
      <c r="E101" s="1">
        <v>1</v>
      </c>
      <c r="F101" s="1">
        <v>1</v>
      </c>
      <c r="G101" s="1">
        <v>1</v>
      </c>
      <c r="H101" s="1">
        <v>0</v>
      </c>
      <c r="I101" s="1">
        <v>0</v>
      </c>
      <c r="J101" s="1">
        <v>0</v>
      </c>
    </row>
    <row r="102" spans="1:10" x14ac:dyDescent="0.25">
      <c r="A102" s="2" t="s">
        <v>170</v>
      </c>
      <c r="B102" s="1">
        <v>0</v>
      </c>
      <c r="C102" s="1">
        <v>0</v>
      </c>
      <c r="D102" s="1">
        <v>1</v>
      </c>
      <c r="E102" s="1">
        <v>0</v>
      </c>
      <c r="F102" s="1">
        <v>0</v>
      </c>
      <c r="G102" s="1">
        <v>0</v>
      </c>
      <c r="H102" s="1">
        <v>0</v>
      </c>
      <c r="I102" s="1">
        <v>0</v>
      </c>
      <c r="J102" s="1">
        <v>1</v>
      </c>
    </row>
    <row r="103" spans="1:10" x14ac:dyDescent="0.25">
      <c r="A103" s="2" t="s">
        <v>176</v>
      </c>
      <c r="B103" s="1">
        <v>0</v>
      </c>
      <c r="C103" s="1">
        <v>0</v>
      </c>
      <c r="D103" s="1">
        <v>0</v>
      </c>
      <c r="E103" s="1">
        <v>0</v>
      </c>
      <c r="F103" s="1">
        <v>1</v>
      </c>
      <c r="G103" s="1">
        <v>1</v>
      </c>
      <c r="H103" s="1">
        <v>0</v>
      </c>
      <c r="I103" s="1">
        <v>0</v>
      </c>
      <c r="J103" s="1">
        <v>1</v>
      </c>
    </row>
    <row r="104" spans="1:10" x14ac:dyDescent="0.25">
      <c r="A104" s="2" t="s">
        <v>192</v>
      </c>
      <c r="B104" s="1">
        <v>0</v>
      </c>
      <c r="C104" s="1">
        <v>0</v>
      </c>
      <c r="D104" s="1">
        <v>1</v>
      </c>
      <c r="E104" s="1">
        <v>0</v>
      </c>
      <c r="F104" s="1">
        <v>0</v>
      </c>
      <c r="G104" s="1">
        <v>1</v>
      </c>
      <c r="H104" s="1">
        <v>1</v>
      </c>
      <c r="I104" s="1">
        <v>1</v>
      </c>
      <c r="J104" s="1">
        <v>1</v>
      </c>
    </row>
    <row r="105" spans="1:10" x14ac:dyDescent="0.25">
      <c r="A105" s="2" t="s">
        <v>195</v>
      </c>
      <c r="B105" s="1">
        <v>0</v>
      </c>
      <c r="C105" s="1">
        <v>0</v>
      </c>
      <c r="D105" s="1">
        <v>1</v>
      </c>
      <c r="E105" s="1">
        <v>1</v>
      </c>
      <c r="F105" s="1">
        <v>1</v>
      </c>
      <c r="G105" s="1">
        <v>1</v>
      </c>
      <c r="H105" s="1">
        <v>1</v>
      </c>
      <c r="I105" s="1">
        <v>0</v>
      </c>
      <c r="J105" s="1">
        <v>1</v>
      </c>
    </row>
    <row r="106" spans="1:10" x14ac:dyDescent="0.25">
      <c r="A106" s="2" t="s">
        <v>126</v>
      </c>
      <c r="B106" s="1">
        <v>1</v>
      </c>
      <c r="C106" s="1">
        <v>1</v>
      </c>
      <c r="D106" s="1">
        <v>1</v>
      </c>
      <c r="E106" s="1">
        <v>1</v>
      </c>
      <c r="F106" s="1">
        <v>1</v>
      </c>
      <c r="G106" s="1">
        <v>1</v>
      </c>
      <c r="H106" s="1">
        <v>1</v>
      </c>
      <c r="I106" s="1">
        <v>1</v>
      </c>
      <c r="J106" s="1">
        <v>1</v>
      </c>
    </row>
    <row r="107" spans="1:10" x14ac:dyDescent="0.25">
      <c r="A107" s="2" t="s">
        <v>172</v>
      </c>
      <c r="B107" s="1">
        <v>1</v>
      </c>
      <c r="C107" s="1">
        <v>1</v>
      </c>
      <c r="D107" s="1">
        <v>1</v>
      </c>
      <c r="E107" s="1">
        <v>1</v>
      </c>
      <c r="F107" s="1">
        <v>0</v>
      </c>
      <c r="G107" s="1">
        <v>1</v>
      </c>
      <c r="H107" s="1">
        <v>1</v>
      </c>
      <c r="I107" s="1">
        <v>1</v>
      </c>
      <c r="J107" s="1">
        <v>1</v>
      </c>
    </row>
    <row r="108" spans="1:10" x14ac:dyDescent="0.25">
      <c r="B108" s="1">
        <f>SUM(B3:B107)</f>
        <v>33</v>
      </c>
      <c r="C108" s="1">
        <f t="shared" ref="C108:J108" si="0">SUM(C3:C107)</f>
        <v>28</v>
      </c>
      <c r="D108" s="1">
        <f t="shared" si="0"/>
        <v>34</v>
      </c>
      <c r="E108" s="1">
        <f t="shared" si="0"/>
        <v>60</v>
      </c>
      <c r="F108" s="1">
        <f t="shared" si="0"/>
        <v>65</v>
      </c>
      <c r="G108" s="1">
        <f t="shared" si="0"/>
        <v>75</v>
      </c>
      <c r="H108" s="1">
        <f t="shared" si="0"/>
        <v>60</v>
      </c>
      <c r="I108" s="1">
        <f t="shared" si="0"/>
        <v>20</v>
      </c>
      <c r="J108" s="1">
        <f t="shared" si="0"/>
        <v>68</v>
      </c>
    </row>
    <row r="113" spans="2:10" ht="75" x14ac:dyDescent="0.25">
      <c r="B113" s="9" t="s">
        <v>550</v>
      </c>
      <c r="C113" s="9" t="s">
        <v>551</v>
      </c>
      <c r="D113" s="9" t="s">
        <v>552</v>
      </c>
      <c r="E113" s="9" t="s">
        <v>553</v>
      </c>
      <c r="F113" s="9" t="s">
        <v>554</v>
      </c>
      <c r="G113" s="9" t="s">
        <v>555</v>
      </c>
      <c r="H113" s="9" t="s">
        <v>541</v>
      </c>
      <c r="I113" s="9" t="s">
        <v>556</v>
      </c>
      <c r="J113" s="9" t="s">
        <v>557</v>
      </c>
    </row>
    <row r="114" spans="2:10" x14ac:dyDescent="0.25">
      <c r="B114" s="1">
        <v>75</v>
      </c>
      <c r="C114" s="1">
        <v>68</v>
      </c>
      <c r="D114" s="1">
        <v>65</v>
      </c>
      <c r="E114" s="1">
        <v>60</v>
      </c>
      <c r="F114" s="1">
        <v>60</v>
      </c>
      <c r="G114" s="1">
        <v>34</v>
      </c>
      <c r="H114" s="1">
        <v>33</v>
      </c>
      <c r="I114" s="1">
        <v>28</v>
      </c>
      <c r="J114" s="1">
        <v>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C939D-12D1-4DAB-9C7F-B903FC235182}">
  <dimension ref="B1:AP113"/>
  <sheetViews>
    <sheetView zoomScaleNormal="100" workbookViewId="0">
      <pane ySplit="1" topLeftCell="A101" activePane="bottomLeft" state="frozen"/>
      <selection pane="bottomLeft" activeCell="AA112" sqref="AA112"/>
    </sheetView>
  </sheetViews>
  <sheetFormatPr defaultRowHeight="15" x14ac:dyDescent="0.25"/>
  <cols>
    <col min="2" max="2" width="29.5703125" customWidth="1"/>
    <col min="3" max="3" width="54.7109375" style="2" customWidth="1"/>
    <col min="4" max="4" width="2.42578125" customWidth="1"/>
    <col min="5" max="5" width="26.28515625" style="21" customWidth="1"/>
    <col min="6" max="6" width="4.42578125" style="21" customWidth="1"/>
    <col min="7" max="7" width="38" style="21" customWidth="1"/>
    <col min="8" max="8" width="3.5703125" style="21" customWidth="1"/>
    <col min="9" max="9" width="44.28515625" style="3" customWidth="1"/>
    <col min="10" max="10" width="4.42578125" style="21" customWidth="1"/>
    <col min="11" max="11" width="34.85546875" style="21" customWidth="1"/>
    <col min="12" max="12" width="2.42578125" style="21" customWidth="1"/>
    <col min="13" max="13" width="24.5703125" style="21" customWidth="1"/>
    <col min="14" max="14" width="2.42578125" style="21" customWidth="1"/>
    <col min="15" max="15" width="71.85546875" style="3" customWidth="1"/>
    <col min="16" max="16" width="4.42578125" style="21" customWidth="1"/>
    <col min="17" max="17" width="24.5703125" customWidth="1"/>
    <col min="18" max="18" width="2.42578125" customWidth="1"/>
    <col min="21" max="21" width="11.28515625" customWidth="1"/>
    <col min="22" max="22" width="13" customWidth="1"/>
    <col min="23" max="23" width="17.85546875" customWidth="1"/>
    <col min="24" max="24" width="18.28515625" customWidth="1"/>
    <col min="25" max="25" width="14.42578125" customWidth="1"/>
    <col min="26" max="26" width="18.28515625" customWidth="1"/>
    <col min="27" max="27" width="18" customWidth="1"/>
  </cols>
  <sheetData>
    <row r="1" spans="2:18" s="2" customFormat="1" ht="60" x14ac:dyDescent="0.25">
      <c r="B1" t="s">
        <v>101</v>
      </c>
      <c r="C1" s="2" t="s">
        <v>558</v>
      </c>
      <c r="E1" s="3" t="s">
        <v>629</v>
      </c>
      <c r="F1" s="3"/>
      <c r="G1" s="3" t="s">
        <v>630</v>
      </c>
      <c r="H1" s="3"/>
      <c r="I1" s="3" t="s">
        <v>631</v>
      </c>
      <c r="J1" s="3"/>
      <c r="K1" s="3" t="s">
        <v>632</v>
      </c>
      <c r="L1" s="3"/>
      <c r="M1" s="3" t="s">
        <v>633</v>
      </c>
      <c r="N1" s="3"/>
      <c r="O1" s="3" t="s">
        <v>634</v>
      </c>
      <c r="P1" s="3"/>
    </row>
    <row r="2" spans="2:18" ht="90" x14ac:dyDescent="0.25">
      <c r="B2" t="s">
        <v>102</v>
      </c>
      <c r="C2" s="2" t="s">
        <v>559</v>
      </c>
      <c r="D2" s="2"/>
      <c r="E2" s="3"/>
      <c r="F2" s="3"/>
      <c r="H2" s="3"/>
      <c r="J2" s="3"/>
      <c r="L2" s="3"/>
      <c r="N2" s="3"/>
      <c r="O2" s="3" t="s">
        <v>559</v>
      </c>
      <c r="P2" s="3">
        <v>1</v>
      </c>
      <c r="R2" s="2"/>
    </row>
    <row r="3" spans="2:18" ht="45" x14ac:dyDescent="0.25">
      <c r="B3" t="s">
        <v>103</v>
      </c>
      <c r="C3" s="2" t="s">
        <v>560</v>
      </c>
      <c r="O3" s="3" t="s">
        <v>560</v>
      </c>
      <c r="P3" s="21">
        <v>1</v>
      </c>
    </row>
    <row r="4" spans="2:18" ht="105" x14ac:dyDescent="0.25">
      <c r="B4" t="s">
        <v>104</v>
      </c>
      <c r="C4" s="2" t="s">
        <v>561</v>
      </c>
      <c r="O4" s="3" t="s">
        <v>561</v>
      </c>
      <c r="P4" s="21">
        <v>1</v>
      </c>
    </row>
    <row r="5" spans="2:18" ht="107.25" customHeight="1" x14ac:dyDescent="0.25">
      <c r="B5" t="s">
        <v>105</v>
      </c>
      <c r="C5" s="2" t="s">
        <v>562</v>
      </c>
      <c r="O5" s="3" t="s">
        <v>562</v>
      </c>
      <c r="P5" s="21">
        <v>1</v>
      </c>
    </row>
    <row r="6" spans="2:18" x14ac:dyDescent="0.25">
      <c r="B6" t="s">
        <v>106</v>
      </c>
      <c r="C6" s="2" t="s">
        <v>563</v>
      </c>
      <c r="K6" s="3" t="s">
        <v>563</v>
      </c>
      <c r="L6" s="21">
        <v>1</v>
      </c>
    </row>
    <row r="7" spans="2:18" ht="45" x14ac:dyDescent="0.25">
      <c r="B7" t="s">
        <v>107</v>
      </c>
      <c r="C7" s="2" t="s">
        <v>564</v>
      </c>
      <c r="O7" s="3" t="s">
        <v>564</v>
      </c>
      <c r="P7" s="21">
        <v>1</v>
      </c>
    </row>
    <row r="8" spans="2:18" x14ac:dyDescent="0.25">
      <c r="B8" t="s">
        <v>108</v>
      </c>
      <c r="C8" s="2" t="s">
        <v>628</v>
      </c>
      <c r="E8" s="21" t="s">
        <v>628</v>
      </c>
      <c r="F8" s="21">
        <v>1</v>
      </c>
    </row>
    <row r="9" spans="2:18" x14ac:dyDescent="0.25">
      <c r="B9" t="s">
        <v>109</v>
      </c>
      <c r="C9" s="2" t="s">
        <v>628</v>
      </c>
      <c r="E9" s="21" t="s">
        <v>628</v>
      </c>
      <c r="F9" s="21">
        <v>1</v>
      </c>
    </row>
    <row r="10" spans="2:18" ht="45" x14ac:dyDescent="0.25">
      <c r="B10" t="s">
        <v>110</v>
      </c>
      <c r="C10" s="2" t="s">
        <v>565</v>
      </c>
      <c r="M10" s="3"/>
      <c r="O10" s="3" t="s">
        <v>565</v>
      </c>
      <c r="P10" s="21">
        <v>1</v>
      </c>
      <c r="Q10" s="2"/>
    </row>
    <row r="11" spans="2:18" ht="60" x14ac:dyDescent="0.25">
      <c r="B11" t="s">
        <v>111</v>
      </c>
      <c r="C11" s="2" t="s">
        <v>566</v>
      </c>
    </row>
    <row r="12" spans="2:18" x14ac:dyDescent="0.25">
      <c r="B12" t="s">
        <v>112</v>
      </c>
      <c r="C12" s="2" t="s">
        <v>567</v>
      </c>
      <c r="O12" s="21" t="s">
        <v>567</v>
      </c>
      <c r="P12" s="21">
        <v>1</v>
      </c>
    </row>
    <row r="13" spans="2:18" ht="45" x14ac:dyDescent="0.25">
      <c r="B13" t="s">
        <v>113</v>
      </c>
      <c r="C13" s="2" t="s">
        <v>568</v>
      </c>
      <c r="I13" s="3" t="s">
        <v>568</v>
      </c>
      <c r="J13" s="21">
        <v>1</v>
      </c>
    </row>
    <row r="14" spans="2:18" x14ac:dyDescent="0.25">
      <c r="B14" t="s">
        <v>114</v>
      </c>
      <c r="C14" s="2" t="s">
        <v>628</v>
      </c>
      <c r="E14" s="21" t="s">
        <v>628</v>
      </c>
      <c r="F14" s="21">
        <v>1</v>
      </c>
    </row>
    <row r="15" spans="2:18" x14ac:dyDescent="0.25">
      <c r="B15" t="s">
        <v>115</v>
      </c>
      <c r="C15" s="2" t="s">
        <v>569</v>
      </c>
      <c r="I15" s="3" t="s">
        <v>623</v>
      </c>
      <c r="J15" s="21">
        <v>1</v>
      </c>
    </row>
    <row r="16" spans="2:18" ht="45" x14ac:dyDescent="0.25">
      <c r="B16" t="s">
        <v>116</v>
      </c>
      <c r="C16" s="2" t="s">
        <v>570</v>
      </c>
      <c r="I16" s="3" t="s">
        <v>571</v>
      </c>
      <c r="J16" s="21">
        <v>1</v>
      </c>
      <c r="M16" s="3" t="s">
        <v>570</v>
      </c>
      <c r="N16" s="21">
        <v>1</v>
      </c>
      <c r="Q16" s="2"/>
    </row>
    <row r="17" spans="2:16" x14ac:dyDescent="0.25">
      <c r="B17" t="s">
        <v>117</v>
      </c>
      <c r="C17" s="2" t="s">
        <v>571</v>
      </c>
    </row>
    <row r="18" spans="2:16" ht="314.25" customHeight="1" x14ac:dyDescent="0.25">
      <c r="B18" t="s">
        <v>118</v>
      </c>
      <c r="C18" s="2" t="s">
        <v>636</v>
      </c>
      <c r="I18" s="3" t="s">
        <v>635</v>
      </c>
      <c r="J18" s="21">
        <v>1</v>
      </c>
      <c r="O18" s="3" t="s">
        <v>637</v>
      </c>
      <c r="P18" s="21">
        <v>1</v>
      </c>
    </row>
    <row r="19" spans="2:16" x14ac:dyDescent="0.25">
      <c r="B19" t="s">
        <v>119</v>
      </c>
      <c r="C19" s="2" t="s">
        <v>572</v>
      </c>
      <c r="O19" s="3" t="s">
        <v>572</v>
      </c>
    </row>
    <row r="20" spans="2:16" x14ac:dyDescent="0.25">
      <c r="B20" t="s">
        <v>120</v>
      </c>
      <c r="C20" s="2" t="s">
        <v>628</v>
      </c>
      <c r="E20" s="21" t="s">
        <v>628</v>
      </c>
      <c r="F20" s="21">
        <v>1</v>
      </c>
    </row>
    <row r="21" spans="2:16" x14ac:dyDescent="0.25">
      <c r="B21" t="s">
        <v>121</v>
      </c>
      <c r="C21" s="2" t="s">
        <v>628</v>
      </c>
      <c r="E21" s="21" t="s">
        <v>628</v>
      </c>
      <c r="F21" s="21">
        <v>1</v>
      </c>
    </row>
    <row r="22" spans="2:16" ht="90" x14ac:dyDescent="0.25">
      <c r="B22" t="s">
        <v>122</v>
      </c>
      <c r="C22" s="2" t="s">
        <v>573</v>
      </c>
      <c r="I22" s="3" t="s">
        <v>625</v>
      </c>
      <c r="J22" s="21">
        <v>1</v>
      </c>
      <c r="O22" s="3" t="s">
        <v>626</v>
      </c>
      <c r="P22" s="21">
        <v>1</v>
      </c>
    </row>
    <row r="23" spans="2:16" x14ac:dyDescent="0.25">
      <c r="B23" t="s">
        <v>123</v>
      </c>
      <c r="C23" s="2" t="s">
        <v>628</v>
      </c>
      <c r="E23" s="21" t="s">
        <v>628</v>
      </c>
      <c r="F23" s="21">
        <v>1</v>
      </c>
    </row>
    <row r="24" spans="2:16" x14ac:dyDescent="0.25">
      <c r="B24" t="s">
        <v>124</v>
      </c>
      <c r="C24" s="2" t="s">
        <v>574</v>
      </c>
      <c r="G24" s="3" t="s">
        <v>574</v>
      </c>
      <c r="H24" s="21">
        <v>1</v>
      </c>
    </row>
    <row r="25" spans="2:16" x14ac:dyDescent="0.25">
      <c r="B25" t="s">
        <v>125</v>
      </c>
      <c r="C25" s="2" t="s">
        <v>575</v>
      </c>
      <c r="G25" s="21" t="s">
        <v>575</v>
      </c>
      <c r="H25" s="21">
        <v>1</v>
      </c>
    </row>
    <row r="26" spans="2:16" ht="30" x14ac:dyDescent="0.25">
      <c r="B26" t="s">
        <v>126</v>
      </c>
      <c r="C26" s="2" t="s">
        <v>576</v>
      </c>
      <c r="O26" s="3" t="s">
        <v>576</v>
      </c>
      <c r="P26" s="21">
        <v>1</v>
      </c>
    </row>
    <row r="27" spans="2:16" ht="30" x14ac:dyDescent="0.25">
      <c r="B27" t="s">
        <v>127</v>
      </c>
      <c r="C27" s="2" t="s">
        <v>577</v>
      </c>
      <c r="O27" s="3" t="s">
        <v>577</v>
      </c>
      <c r="P27" s="21">
        <v>1</v>
      </c>
    </row>
    <row r="28" spans="2:16" x14ac:dyDescent="0.25">
      <c r="B28" t="s">
        <v>128</v>
      </c>
      <c r="C28" s="2" t="s">
        <v>0</v>
      </c>
      <c r="G28" s="21" t="s">
        <v>0</v>
      </c>
      <c r="H28" s="21">
        <v>1</v>
      </c>
    </row>
    <row r="29" spans="2:16" ht="30" x14ac:dyDescent="0.25">
      <c r="B29" t="s">
        <v>129</v>
      </c>
      <c r="C29" s="2" t="s">
        <v>578</v>
      </c>
      <c r="E29" s="21" t="s">
        <v>628</v>
      </c>
      <c r="F29" s="21">
        <v>1</v>
      </c>
    </row>
    <row r="30" spans="2:16" x14ac:dyDescent="0.25">
      <c r="B30" t="s">
        <v>130</v>
      </c>
      <c r="C30" s="2" t="s">
        <v>628</v>
      </c>
      <c r="E30" s="21" t="s">
        <v>628</v>
      </c>
      <c r="F30" s="21">
        <v>1</v>
      </c>
    </row>
    <row r="31" spans="2:16" x14ac:dyDescent="0.25">
      <c r="B31" t="s">
        <v>131</v>
      </c>
      <c r="C31" s="2" t="s">
        <v>0</v>
      </c>
      <c r="G31" s="21" t="s">
        <v>0</v>
      </c>
      <c r="H31" s="21">
        <v>1</v>
      </c>
    </row>
    <row r="32" spans="2:16" ht="105" x14ac:dyDescent="0.25">
      <c r="B32" t="s">
        <v>132</v>
      </c>
      <c r="C32" s="2" t="s">
        <v>627</v>
      </c>
      <c r="O32" s="3" t="s">
        <v>638</v>
      </c>
      <c r="P32" s="21">
        <v>1</v>
      </c>
    </row>
    <row r="33" spans="2:16" x14ac:dyDescent="0.25">
      <c r="B33" t="s">
        <v>133</v>
      </c>
      <c r="C33" s="2" t="s">
        <v>628</v>
      </c>
      <c r="E33" s="21" t="s">
        <v>628</v>
      </c>
      <c r="F33" s="21">
        <v>1</v>
      </c>
    </row>
    <row r="34" spans="2:16" x14ac:dyDescent="0.25">
      <c r="B34" t="s">
        <v>134</v>
      </c>
      <c r="C34" s="2" t="s">
        <v>579</v>
      </c>
      <c r="O34" s="3" t="s">
        <v>579</v>
      </c>
      <c r="P34" s="21">
        <v>1</v>
      </c>
    </row>
    <row r="35" spans="2:16" x14ac:dyDescent="0.25">
      <c r="B35" t="s">
        <v>135</v>
      </c>
      <c r="C35" s="2" t="s">
        <v>628</v>
      </c>
      <c r="E35" s="21" t="s">
        <v>628</v>
      </c>
      <c r="F35" s="21">
        <v>1</v>
      </c>
    </row>
    <row r="36" spans="2:16" ht="45" x14ac:dyDescent="0.25">
      <c r="B36" t="s">
        <v>136</v>
      </c>
      <c r="C36" s="2" t="s">
        <v>580</v>
      </c>
      <c r="G36" s="3" t="s">
        <v>580</v>
      </c>
      <c r="H36" s="21">
        <v>1</v>
      </c>
    </row>
    <row r="37" spans="2:16" x14ac:dyDescent="0.25">
      <c r="B37" t="s">
        <v>137</v>
      </c>
      <c r="C37" s="2" t="s">
        <v>581</v>
      </c>
      <c r="G37" s="3" t="s">
        <v>581</v>
      </c>
      <c r="H37" s="21">
        <v>1</v>
      </c>
    </row>
    <row r="38" spans="2:16" ht="60" x14ac:dyDescent="0.25">
      <c r="B38" t="s">
        <v>138</v>
      </c>
      <c r="C38" s="2" t="s">
        <v>582</v>
      </c>
      <c r="O38" s="3" t="s">
        <v>582</v>
      </c>
      <c r="P38" s="21">
        <v>1</v>
      </c>
    </row>
    <row r="39" spans="2:16" ht="75" x14ac:dyDescent="0.25">
      <c r="B39" t="s">
        <v>139</v>
      </c>
      <c r="C39" s="2" t="s">
        <v>583</v>
      </c>
      <c r="G39" s="3" t="s">
        <v>583</v>
      </c>
      <c r="H39" s="21">
        <v>1</v>
      </c>
      <c r="J39" s="21">
        <v>1</v>
      </c>
    </row>
    <row r="40" spans="2:16" ht="105" x14ac:dyDescent="0.25">
      <c r="B40" t="s">
        <v>140</v>
      </c>
      <c r="C40" s="2" t="s">
        <v>584</v>
      </c>
      <c r="O40" s="3" t="s">
        <v>584</v>
      </c>
      <c r="P40" s="21">
        <v>1</v>
      </c>
    </row>
    <row r="41" spans="2:16" ht="45" x14ac:dyDescent="0.25">
      <c r="B41" t="s">
        <v>141</v>
      </c>
      <c r="C41" s="2" t="s">
        <v>585</v>
      </c>
      <c r="K41" s="3" t="s">
        <v>585</v>
      </c>
      <c r="L41" s="21">
        <v>1</v>
      </c>
    </row>
    <row r="42" spans="2:16" x14ac:dyDescent="0.25">
      <c r="B42" t="s">
        <v>142</v>
      </c>
      <c r="C42" s="2" t="s">
        <v>628</v>
      </c>
      <c r="E42" s="21" t="s">
        <v>628</v>
      </c>
      <c r="F42" s="21">
        <v>1</v>
      </c>
    </row>
    <row r="43" spans="2:16" x14ac:dyDescent="0.25">
      <c r="B43" t="s">
        <v>143</v>
      </c>
      <c r="C43" s="2" t="s">
        <v>586</v>
      </c>
      <c r="O43" s="3" t="s">
        <v>586</v>
      </c>
      <c r="P43" s="21">
        <v>1</v>
      </c>
    </row>
    <row r="44" spans="2:16" ht="45" x14ac:dyDescent="0.25">
      <c r="B44" t="s">
        <v>144</v>
      </c>
      <c r="C44" s="2" t="s">
        <v>587</v>
      </c>
      <c r="O44" s="3" t="s">
        <v>587</v>
      </c>
      <c r="P44" s="21">
        <v>1</v>
      </c>
    </row>
    <row r="45" spans="2:16" ht="135" x14ac:dyDescent="0.25">
      <c r="B45" t="s">
        <v>145</v>
      </c>
      <c r="C45" s="2" t="s">
        <v>588</v>
      </c>
      <c r="G45" s="3" t="s">
        <v>588</v>
      </c>
      <c r="J45" s="21">
        <v>1</v>
      </c>
    </row>
    <row r="46" spans="2:16" x14ac:dyDescent="0.25">
      <c r="B46" t="s">
        <v>146</v>
      </c>
      <c r="C46" s="2" t="s">
        <v>628</v>
      </c>
      <c r="E46" s="21" t="s">
        <v>628</v>
      </c>
      <c r="F46" s="21">
        <v>1</v>
      </c>
    </row>
    <row r="47" spans="2:16" x14ac:dyDescent="0.25">
      <c r="B47" t="s">
        <v>147</v>
      </c>
      <c r="C47" s="2" t="s">
        <v>628</v>
      </c>
      <c r="E47" s="21" t="s">
        <v>628</v>
      </c>
      <c r="F47" s="21">
        <v>1</v>
      </c>
    </row>
    <row r="48" spans="2:16" ht="45" x14ac:dyDescent="0.25">
      <c r="B48" t="s">
        <v>148</v>
      </c>
      <c r="C48" s="2" t="s">
        <v>589</v>
      </c>
      <c r="I48" s="3" t="s">
        <v>589</v>
      </c>
      <c r="J48" s="21">
        <v>1</v>
      </c>
    </row>
    <row r="49" spans="2:16" ht="90" x14ac:dyDescent="0.25">
      <c r="B49" t="s">
        <v>149</v>
      </c>
      <c r="C49" s="2" t="s">
        <v>590</v>
      </c>
      <c r="K49" s="3" t="s">
        <v>590</v>
      </c>
      <c r="L49" s="21">
        <v>1</v>
      </c>
    </row>
    <row r="50" spans="2:16" ht="75" x14ac:dyDescent="0.25">
      <c r="B50" t="s">
        <v>150</v>
      </c>
      <c r="C50" s="2" t="s">
        <v>591</v>
      </c>
      <c r="O50" s="3" t="s">
        <v>591</v>
      </c>
      <c r="P50" s="21">
        <v>1</v>
      </c>
    </row>
    <row r="51" spans="2:16" ht="59.25" customHeight="1" x14ac:dyDescent="0.25">
      <c r="B51" t="s">
        <v>151</v>
      </c>
      <c r="C51" s="2" t="s">
        <v>592</v>
      </c>
      <c r="O51" s="3" t="s">
        <v>592</v>
      </c>
      <c r="P51" s="21">
        <v>1</v>
      </c>
    </row>
    <row r="52" spans="2:16" ht="30" x14ac:dyDescent="0.25">
      <c r="B52" t="s">
        <v>152</v>
      </c>
      <c r="C52" s="2" t="s">
        <v>639</v>
      </c>
      <c r="O52" s="3" t="s">
        <v>640</v>
      </c>
      <c r="P52" s="21">
        <v>1</v>
      </c>
    </row>
    <row r="53" spans="2:16" x14ac:dyDescent="0.25">
      <c r="B53" t="s">
        <v>153</v>
      </c>
      <c r="C53" s="2" t="s">
        <v>628</v>
      </c>
      <c r="E53" s="21" t="s">
        <v>628</v>
      </c>
      <c r="F53" s="21">
        <v>1</v>
      </c>
    </row>
    <row r="54" spans="2:16" x14ac:dyDescent="0.25">
      <c r="B54" t="s">
        <v>154</v>
      </c>
      <c r="C54" s="2" t="s">
        <v>628</v>
      </c>
      <c r="E54" s="21" t="s">
        <v>628</v>
      </c>
      <c r="F54" s="21">
        <v>1</v>
      </c>
    </row>
    <row r="55" spans="2:16" ht="60" x14ac:dyDescent="0.25">
      <c r="B55" t="s">
        <v>155</v>
      </c>
      <c r="C55" s="2" t="s">
        <v>593</v>
      </c>
      <c r="O55" s="3" t="s">
        <v>593</v>
      </c>
      <c r="P55" s="21">
        <v>1</v>
      </c>
    </row>
    <row r="56" spans="2:16" x14ac:dyDescent="0.25">
      <c r="B56" t="s">
        <v>156</v>
      </c>
      <c r="C56" s="2" t="s">
        <v>0</v>
      </c>
      <c r="F56" s="21">
        <v>1</v>
      </c>
    </row>
    <row r="57" spans="2:16" x14ac:dyDescent="0.25">
      <c r="B57" t="s">
        <v>157</v>
      </c>
      <c r="C57" s="2" t="s">
        <v>594</v>
      </c>
      <c r="O57" s="3" t="s">
        <v>594</v>
      </c>
      <c r="P57" s="21">
        <v>1</v>
      </c>
    </row>
    <row r="58" spans="2:16" ht="51.75" customHeight="1" x14ac:dyDescent="0.25">
      <c r="B58" t="s">
        <v>158</v>
      </c>
      <c r="C58" s="2" t="s">
        <v>595</v>
      </c>
      <c r="O58" s="3" t="s">
        <v>595</v>
      </c>
      <c r="P58" s="21">
        <v>1</v>
      </c>
    </row>
    <row r="59" spans="2:16" ht="75" x14ac:dyDescent="0.25">
      <c r="B59" t="s">
        <v>159</v>
      </c>
      <c r="C59" s="2" t="s">
        <v>596</v>
      </c>
      <c r="O59" s="3" t="s">
        <v>596</v>
      </c>
      <c r="P59" s="21">
        <v>1</v>
      </c>
    </row>
    <row r="60" spans="2:16" x14ac:dyDescent="0.25">
      <c r="B60" t="s">
        <v>160</v>
      </c>
      <c r="C60" s="2" t="s">
        <v>628</v>
      </c>
      <c r="E60" s="21" t="s">
        <v>628</v>
      </c>
      <c r="F60" s="21">
        <v>1</v>
      </c>
    </row>
    <row r="61" spans="2:16" ht="75" x14ac:dyDescent="0.25">
      <c r="B61" t="s">
        <v>161</v>
      </c>
      <c r="C61" s="2" t="s">
        <v>597</v>
      </c>
      <c r="G61" s="3" t="s">
        <v>597</v>
      </c>
      <c r="H61" s="21">
        <v>1</v>
      </c>
    </row>
    <row r="62" spans="2:16" x14ac:dyDescent="0.25">
      <c r="B62" t="s">
        <v>162</v>
      </c>
      <c r="C62" s="2" t="s">
        <v>598</v>
      </c>
      <c r="O62" s="3" t="s">
        <v>598</v>
      </c>
      <c r="P62" s="21">
        <v>1</v>
      </c>
    </row>
    <row r="63" spans="2:16" x14ac:dyDescent="0.25">
      <c r="B63" t="s">
        <v>163</v>
      </c>
      <c r="C63" s="2" t="s">
        <v>599</v>
      </c>
    </row>
    <row r="64" spans="2:16" x14ac:dyDescent="0.25">
      <c r="B64" t="s">
        <v>164</v>
      </c>
      <c r="C64" s="2" t="s">
        <v>628</v>
      </c>
      <c r="E64" s="21" t="s">
        <v>628</v>
      </c>
      <c r="F64" s="21">
        <v>1</v>
      </c>
    </row>
    <row r="65" spans="2:16" x14ac:dyDescent="0.25">
      <c r="B65" t="s">
        <v>165</v>
      </c>
      <c r="C65" s="2" t="s">
        <v>628</v>
      </c>
      <c r="E65" s="21" t="s">
        <v>628</v>
      </c>
      <c r="F65" s="21">
        <v>1</v>
      </c>
    </row>
    <row r="66" spans="2:16" ht="45" x14ac:dyDescent="0.25">
      <c r="B66" t="s">
        <v>166</v>
      </c>
      <c r="C66" s="2" t="s">
        <v>600</v>
      </c>
      <c r="O66" s="3" t="s">
        <v>600</v>
      </c>
      <c r="P66" s="21">
        <v>1</v>
      </c>
    </row>
    <row r="67" spans="2:16" x14ac:dyDescent="0.25">
      <c r="B67" t="s">
        <v>167</v>
      </c>
      <c r="C67" s="2" t="s">
        <v>628</v>
      </c>
      <c r="E67" s="21" t="s">
        <v>628</v>
      </c>
      <c r="F67" s="21">
        <v>1</v>
      </c>
    </row>
    <row r="68" spans="2:16" ht="45" x14ac:dyDescent="0.25">
      <c r="B68" t="s">
        <v>168</v>
      </c>
      <c r="C68" s="2" t="s">
        <v>601</v>
      </c>
      <c r="O68" s="3" t="s">
        <v>601</v>
      </c>
      <c r="P68" s="21">
        <v>1</v>
      </c>
    </row>
    <row r="69" spans="2:16" ht="95.25" customHeight="1" x14ac:dyDescent="0.25">
      <c r="B69" t="s">
        <v>169</v>
      </c>
      <c r="C69" s="2" t="s">
        <v>602</v>
      </c>
      <c r="I69" s="3" t="s">
        <v>602</v>
      </c>
      <c r="J69" s="21">
        <v>1</v>
      </c>
    </row>
    <row r="70" spans="2:16" ht="90" x14ac:dyDescent="0.25">
      <c r="B70" t="s">
        <v>170</v>
      </c>
      <c r="C70" s="2" t="s">
        <v>603</v>
      </c>
      <c r="G70" s="3" t="s">
        <v>603</v>
      </c>
      <c r="H70" s="21">
        <v>1</v>
      </c>
    </row>
    <row r="71" spans="2:16" x14ac:dyDescent="0.25">
      <c r="B71" t="s">
        <v>171</v>
      </c>
      <c r="C71" s="2" t="s">
        <v>628</v>
      </c>
      <c r="E71" s="21" t="s">
        <v>628</v>
      </c>
      <c r="F71" s="21">
        <v>1</v>
      </c>
    </row>
    <row r="72" spans="2:16" ht="45" x14ac:dyDescent="0.25">
      <c r="B72" t="s">
        <v>172</v>
      </c>
      <c r="C72" s="2" t="s">
        <v>604</v>
      </c>
      <c r="O72" s="3" t="s">
        <v>604</v>
      </c>
      <c r="P72" s="21">
        <v>1</v>
      </c>
    </row>
    <row r="73" spans="2:16" ht="30" x14ac:dyDescent="0.25">
      <c r="B73" t="s">
        <v>173</v>
      </c>
      <c r="C73" s="2" t="s">
        <v>605</v>
      </c>
      <c r="O73" s="3" t="s">
        <v>605</v>
      </c>
      <c r="P73" s="21">
        <v>1</v>
      </c>
    </row>
    <row r="74" spans="2:16" ht="40.5" customHeight="1" x14ac:dyDescent="0.25">
      <c r="B74" t="s">
        <v>174</v>
      </c>
      <c r="C74" s="2" t="s">
        <v>606</v>
      </c>
      <c r="O74" s="3" t="s">
        <v>606</v>
      </c>
      <c r="P74" s="21">
        <v>1</v>
      </c>
    </row>
    <row r="75" spans="2:16" x14ac:dyDescent="0.25">
      <c r="B75" t="s">
        <v>175</v>
      </c>
      <c r="C75" s="2" t="s">
        <v>628</v>
      </c>
      <c r="E75" s="21" t="s">
        <v>628</v>
      </c>
      <c r="F75" s="21">
        <v>1</v>
      </c>
    </row>
    <row r="76" spans="2:16" ht="30" x14ac:dyDescent="0.25">
      <c r="B76" t="s">
        <v>176</v>
      </c>
      <c r="C76" s="2" t="s">
        <v>607</v>
      </c>
      <c r="O76" s="3" t="s">
        <v>607</v>
      </c>
      <c r="P76" s="21">
        <v>1</v>
      </c>
    </row>
    <row r="77" spans="2:16" x14ac:dyDescent="0.25">
      <c r="B77" t="s">
        <v>177</v>
      </c>
      <c r="C77" s="2" t="s">
        <v>628</v>
      </c>
      <c r="E77" s="21" t="s">
        <v>628</v>
      </c>
      <c r="F77" s="21">
        <v>1</v>
      </c>
    </row>
    <row r="78" spans="2:16" ht="30" x14ac:dyDescent="0.25">
      <c r="B78" t="s">
        <v>178</v>
      </c>
      <c r="C78" s="2" t="s">
        <v>608</v>
      </c>
      <c r="O78" s="3" t="s">
        <v>608</v>
      </c>
      <c r="P78" s="21">
        <v>1</v>
      </c>
    </row>
    <row r="79" spans="2:16" x14ac:dyDescent="0.25">
      <c r="B79" t="s">
        <v>179</v>
      </c>
      <c r="C79" s="2" t="s">
        <v>628</v>
      </c>
      <c r="E79" s="21" t="s">
        <v>628</v>
      </c>
      <c r="F79" s="21">
        <v>1</v>
      </c>
    </row>
    <row r="80" spans="2:16" x14ac:dyDescent="0.25">
      <c r="B80" t="s">
        <v>180</v>
      </c>
      <c r="C80" s="2" t="s">
        <v>628</v>
      </c>
      <c r="E80" s="21" t="s">
        <v>628</v>
      </c>
      <c r="F80" s="21">
        <v>1</v>
      </c>
    </row>
    <row r="81" spans="2:16" x14ac:dyDescent="0.25">
      <c r="B81" t="s">
        <v>181</v>
      </c>
      <c r="C81" s="2" t="s">
        <v>628</v>
      </c>
      <c r="E81" s="21" t="s">
        <v>628</v>
      </c>
      <c r="F81" s="21">
        <v>1</v>
      </c>
    </row>
    <row r="82" spans="2:16" x14ac:dyDescent="0.25">
      <c r="B82" t="s">
        <v>182</v>
      </c>
      <c r="C82" s="2" t="s">
        <v>628</v>
      </c>
      <c r="E82" s="21" t="s">
        <v>628</v>
      </c>
      <c r="F82" s="21">
        <v>1</v>
      </c>
    </row>
    <row r="83" spans="2:16" x14ac:dyDescent="0.25">
      <c r="B83" t="s">
        <v>183</v>
      </c>
      <c r="C83" s="2" t="s">
        <v>609</v>
      </c>
      <c r="E83" s="21" t="s">
        <v>628</v>
      </c>
      <c r="F83" s="21">
        <v>1</v>
      </c>
    </row>
    <row r="84" spans="2:16" x14ac:dyDescent="0.25">
      <c r="B84" t="s">
        <v>184</v>
      </c>
      <c r="C84" s="2" t="s">
        <v>628</v>
      </c>
      <c r="E84" s="21" t="s">
        <v>628</v>
      </c>
      <c r="F84" s="21">
        <v>1</v>
      </c>
    </row>
    <row r="85" spans="2:16" x14ac:dyDescent="0.25">
      <c r="B85" t="s">
        <v>185</v>
      </c>
      <c r="C85" s="2" t="s">
        <v>628</v>
      </c>
      <c r="E85" s="21" t="s">
        <v>628</v>
      </c>
      <c r="F85" s="21">
        <v>1</v>
      </c>
    </row>
    <row r="86" spans="2:16" ht="109.5" customHeight="1" x14ac:dyDescent="0.25">
      <c r="B86" t="s">
        <v>186</v>
      </c>
      <c r="C86" s="2" t="s">
        <v>610</v>
      </c>
      <c r="O86" s="3" t="s">
        <v>641</v>
      </c>
      <c r="P86" s="21">
        <v>1</v>
      </c>
    </row>
    <row r="87" spans="2:16" x14ac:dyDescent="0.25">
      <c r="B87" t="s">
        <v>187</v>
      </c>
      <c r="C87" s="2" t="s">
        <v>611</v>
      </c>
      <c r="E87" s="21" t="s">
        <v>628</v>
      </c>
      <c r="F87" s="21">
        <v>1</v>
      </c>
    </row>
    <row r="88" spans="2:16" x14ac:dyDescent="0.25">
      <c r="B88" t="s">
        <v>188</v>
      </c>
      <c r="C88" s="2" t="s">
        <v>628</v>
      </c>
      <c r="E88" s="21" t="s">
        <v>628</v>
      </c>
      <c r="F88" s="21">
        <v>1</v>
      </c>
    </row>
    <row r="89" spans="2:16" ht="79.5" customHeight="1" x14ac:dyDescent="0.25">
      <c r="B89" t="s">
        <v>189</v>
      </c>
      <c r="C89" s="2" t="s">
        <v>643</v>
      </c>
      <c r="O89" s="3" t="s">
        <v>642</v>
      </c>
      <c r="P89" s="21">
        <v>1</v>
      </c>
    </row>
    <row r="90" spans="2:16" x14ac:dyDescent="0.25">
      <c r="B90" t="s">
        <v>190</v>
      </c>
      <c r="C90" s="2" t="s">
        <v>628</v>
      </c>
      <c r="E90" s="21" t="s">
        <v>628</v>
      </c>
      <c r="F90" s="21">
        <v>1</v>
      </c>
    </row>
    <row r="91" spans="2:16" ht="30" x14ac:dyDescent="0.25">
      <c r="B91" t="s">
        <v>191</v>
      </c>
      <c r="C91" s="2" t="s">
        <v>612</v>
      </c>
      <c r="I91" s="3" t="s">
        <v>612</v>
      </c>
      <c r="J91" s="21">
        <v>1</v>
      </c>
    </row>
    <row r="92" spans="2:16" ht="60" x14ac:dyDescent="0.25">
      <c r="B92" t="s">
        <v>192</v>
      </c>
      <c r="C92" s="2" t="s">
        <v>613</v>
      </c>
      <c r="G92" s="3" t="s">
        <v>613</v>
      </c>
      <c r="H92" s="21">
        <v>1</v>
      </c>
    </row>
    <row r="93" spans="2:16" ht="105" x14ac:dyDescent="0.25">
      <c r="B93" t="s">
        <v>193</v>
      </c>
      <c r="C93" s="2" t="s">
        <v>614</v>
      </c>
      <c r="O93" s="3" t="s">
        <v>614</v>
      </c>
      <c r="P93" s="21">
        <v>1</v>
      </c>
    </row>
    <row r="94" spans="2:16" x14ac:dyDescent="0.25">
      <c r="B94" t="s">
        <v>194</v>
      </c>
      <c r="C94" s="2" t="s">
        <v>628</v>
      </c>
      <c r="E94" s="21" t="s">
        <v>628</v>
      </c>
      <c r="F94" s="21">
        <v>1</v>
      </c>
    </row>
    <row r="95" spans="2:16" ht="75" x14ac:dyDescent="0.25">
      <c r="B95" t="s">
        <v>195</v>
      </c>
      <c r="C95" s="2" t="s">
        <v>615</v>
      </c>
      <c r="I95" s="3" t="s">
        <v>615</v>
      </c>
      <c r="J95" s="21">
        <v>1</v>
      </c>
    </row>
    <row r="96" spans="2:16" ht="60" x14ac:dyDescent="0.25">
      <c r="B96" t="s">
        <v>196</v>
      </c>
      <c r="C96" s="2" t="s">
        <v>616</v>
      </c>
      <c r="O96" s="3" t="s">
        <v>616</v>
      </c>
      <c r="P96" s="21">
        <v>1</v>
      </c>
    </row>
    <row r="97" spans="2:42" x14ac:dyDescent="0.25">
      <c r="B97" t="s">
        <v>197</v>
      </c>
      <c r="C97" s="2" t="s">
        <v>628</v>
      </c>
      <c r="E97" s="21" t="s">
        <v>628</v>
      </c>
      <c r="F97" s="21">
        <v>1</v>
      </c>
    </row>
    <row r="98" spans="2:42" x14ac:dyDescent="0.25">
      <c r="B98" t="s">
        <v>198</v>
      </c>
      <c r="C98" s="2" t="s">
        <v>617</v>
      </c>
      <c r="G98" s="3" t="s">
        <v>617</v>
      </c>
    </row>
    <row r="99" spans="2:42" x14ac:dyDescent="0.25">
      <c r="B99" t="s">
        <v>199</v>
      </c>
      <c r="C99" s="2" t="s">
        <v>628</v>
      </c>
      <c r="E99" s="21" t="s">
        <v>628</v>
      </c>
      <c r="F99" s="21">
        <v>1</v>
      </c>
    </row>
    <row r="100" spans="2:42" x14ac:dyDescent="0.25">
      <c r="B100" t="s">
        <v>200</v>
      </c>
      <c r="C100" s="2" t="s">
        <v>628</v>
      </c>
      <c r="E100" s="21" t="s">
        <v>628</v>
      </c>
      <c r="F100" s="21">
        <v>1</v>
      </c>
    </row>
    <row r="101" spans="2:42" ht="45" x14ac:dyDescent="0.25">
      <c r="B101" t="s">
        <v>201</v>
      </c>
      <c r="C101" s="2" t="s">
        <v>618</v>
      </c>
      <c r="O101" s="3" t="s">
        <v>618</v>
      </c>
      <c r="P101" s="21">
        <v>1</v>
      </c>
    </row>
    <row r="102" spans="2:42" ht="90" x14ac:dyDescent="0.25">
      <c r="B102" t="s">
        <v>202</v>
      </c>
      <c r="C102" s="2" t="s">
        <v>619</v>
      </c>
      <c r="I102" s="3" t="s">
        <v>619</v>
      </c>
      <c r="J102" s="21">
        <v>1</v>
      </c>
    </row>
    <row r="103" spans="2:42" x14ac:dyDescent="0.25">
      <c r="B103" t="s">
        <v>203</v>
      </c>
      <c r="C103" s="2" t="s">
        <v>628</v>
      </c>
      <c r="E103" s="21" t="s">
        <v>628</v>
      </c>
      <c r="F103" s="21">
        <v>1</v>
      </c>
    </row>
    <row r="104" spans="2:42" ht="79.5" customHeight="1" x14ac:dyDescent="0.25">
      <c r="B104" t="s">
        <v>204</v>
      </c>
      <c r="C104" s="2" t="s">
        <v>620</v>
      </c>
      <c r="O104" s="3" t="s">
        <v>620</v>
      </c>
      <c r="P104" s="21">
        <v>1</v>
      </c>
    </row>
    <row r="105" spans="2:42" ht="69" customHeight="1" x14ac:dyDescent="0.25">
      <c r="B105" t="s">
        <v>205</v>
      </c>
      <c r="C105" s="2" t="s">
        <v>621</v>
      </c>
      <c r="O105" s="3" t="s">
        <v>621</v>
      </c>
      <c r="P105" s="21">
        <v>1</v>
      </c>
    </row>
    <row r="106" spans="2:42" x14ac:dyDescent="0.25">
      <c r="B106" t="s">
        <v>206</v>
      </c>
      <c r="C106" s="2" t="s">
        <v>622</v>
      </c>
      <c r="G106" s="21" t="s">
        <v>622</v>
      </c>
      <c r="H106" s="21">
        <v>1</v>
      </c>
    </row>
    <row r="107" spans="2:42" ht="104.25" customHeight="1" x14ac:dyDescent="0.25">
      <c r="C107" s="2" t="s">
        <v>558</v>
      </c>
      <c r="E107" s="21" t="s">
        <v>629</v>
      </c>
      <c r="G107" s="21" t="s">
        <v>630</v>
      </c>
      <c r="I107" s="3" t="s">
        <v>631</v>
      </c>
      <c r="K107" s="21" t="s">
        <v>632</v>
      </c>
      <c r="M107" s="21" t="s">
        <v>633</v>
      </c>
      <c r="O107" s="3" t="s">
        <v>634</v>
      </c>
      <c r="AD107" s="2"/>
      <c r="AF107" s="2"/>
      <c r="AH107" s="2"/>
      <c r="AI107" s="2"/>
      <c r="AJ107" s="2"/>
      <c r="AK107" s="2"/>
      <c r="AL107" s="2"/>
      <c r="AM107" s="2"/>
      <c r="AN107" s="2"/>
      <c r="AO107" s="2"/>
      <c r="AP107" s="2"/>
    </row>
    <row r="108" spans="2:42" x14ac:dyDescent="0.25">
      <c r="C108" s="20" t="s">
        <v>644</v>
      </c>
      <c r="F108" s="21">
        <f>SUM(F2:F106)</f>
        <v>38</v>
      </c>
      <c r="G108" s="21">
        <f t="shared" ref="G108:P108" si="0">SUM(G2:G106)</f>
        <v>0</v>
      </c>
      <c r="H108" s="21">
        <f t="shared" si="0"/>
        <v>11</v>
      </c>
      <c r="I108" s="21">
        <f t="shared" si="0"/>
        <v>0</v>
      </c>
      <c r="J108" s="21">
        <f t="shared" si="0"/>
        <v>12</v>
      </c>
      <c r="K108" s="21">
        <f t="shared" si="0"/>
        <v>0</v>
      </c>
      <c r="L108" s="21">
        <f t="shared" si="0"/>
        <v>3</v>
      </c>
      <c r="M108" s="21">
        <f t="shared" si="0"/>
        <v>0</v>
      </c>
      <c r="N108" s="21">
        <f t="shared" si="0"/>
        <v>1</v>
      </c>
      <c r="O108" s="21">
        <f t="shared" si="0"/>
        <v>0</v>
      </c>
      <c r="P108" s="21">
        <f t="shared" si="0"/>
        <v>39</v>
      </c>
    </row>
    <row r="111" spans="2:42" ht="33" customHeight="1" x14ac:dyDescent="0.25">
      <c r="U111" t="s">
        <v>645</v>
      </c>
    </row>
    <row r="112" spans="2:42" ht="75" x14ac:dyDescent="0.25">
      <c r="U112" s="9" t="s">
        <v>646</v>
      </c>
      <c r="V112" s="9" t="s">
        <v>634</v>
      </c>
      <c r="W112" s="9" t="s">
        <v>629</v>
      </c>
      <c r="X112" s="9" t="s">
        <v>631</v>
      </c>
      <c r="Y112" s="9" t="s">
        <v>630</v>
      </c>
      <c r="Z112" s="9" t="s">
        <v>632</v>
      </c>
      <c r="AA112" s="9" t="s">
        <v>647</v>
      </c>
    </row>
    <row r="113" spans="21:27" x14ac:dyDescent="0.25">
      <c r="U113" s="1" t="s">
        <v>644</v>
      </c>
      <c r="V113" s="1">
        <v>39</v>
      </c>
      <c r="W113" s="1">
        <v>38</v>
      </c>
      <c r="X113" s="1">
        <v>12</v>
      </c>
      <c r="Y113" s="1">
        <v>11</v>
      </c>
      <c r="Z113" s="1">
        <v>3</v>
      </c>
      <c r="AA113" s="1">
        <v>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Q1-2-3</vt:lpstr>
      <vt:lpstr>Survey Q6</vt:lpstr>
      <vt:lpstr>working sheet of Q6</vt:lpstr>
      <vt:lpstr>table LUCAT process</vt:lpstr>
      <vt:lpstr>Frequency of use LUCAT</vt:lpstr>
      <vt:lpstr>job title</vt:lpstr>
      <vt:lpstr>Which LUCAT elements used </vt:lpstr>
      <vt:lpstr>worksheet Q7</vt:lpstr>
      <vt:lpstr>Q1-2-3-gender-role-by-agegroup</vt:lpstr>
      <vt:lpstr>thematic analysis of Q6</vt:lpstr>
      <vt:lpstr>TableFrequency of use of LUCAT </vt:lpstr>
      <vt:lpstr>Job title vs Age</vt:lpstr>
      <vt:lpstr>Which LUCAT elements used</vt:lpstr>
      <vt:lpstr>Q7 improvements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Torrens</dc:creator>
  <cp:lastModifiedBy>George Torrens</cp:lastModifiedBy>
  <dcterms:created xsi:type="dcterms:W3CDTF">2019-10-08T06:29:00Z</dcterms:created>
  <dcterms:modified xsi:type="dcterms:W3CDTF">2020-10-27T10:09:16Z</dcterms:modified>
</cp:coreProperties>
</file>