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hurminter/Desktop/"/>
    </mc:Choice>
  </mc:AlternateContent>
  <xr:revisionPtr revIDLastSave="0" documentId="8_{244DB011-F28D-4D43-B22B-0E9CAF9ABB2D}" xr6:coauthVersionLast="47" xr6:coauthVersionMax="47" xr10:uidLastSave="{00000000-0000-0000-0000-000000000000}"/>
  <bookViews>
    <workbookView xWindow="0" yWindow="0" windowWidth="28800" windowHeight="18000" xr2:uid="{0868E0ED-D12E-0649-8638-88AC94DBEA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Z58" i="1" l="1"/>
  <c r="OB58" i="1" s="1"/>
  <c r="MG58" i="1"/>
  <c r="MC58" i="1"/>
  <c r="MB58" i="1"/>
  <c r="FE58" i="1"/>
  <c r="FD58" i="1"/>
  <c r="EX58" i="1"/>
  <c r="EW58" i="1"/>
  <c r="EP58" i="1"/>
  <c r="ER58" i="1" s="1"/>
  <c r="EJ58" i="1"/>
  <c r="EI58" i="1"/>
  <c r="EB58" i="1"/>
  <c r="ED58" i="1" s="1"/>
  <c r="DV58" i="1"/>
  <c r="DU58" i="1"/>
  <c r="DO58" i="1"/>
  <c r="DN58" i="1"/>
  <c r="DG58" i="1"/>
  <c r="DI58" i="1" s="1"/>
  <c r="DA58" i="1"/>
  <c r="CZ58" i="1"/>
  <c r="CS58" i="1"/>
  <c r="CU58" i="1" s="1"/>
  <c r="CL58" i="1"/>
  <c r="CN58" i="1" s="1"/>
  <c r="CE58" i="1"/>
  <c r="CG58" i="1" s="1"/>
  <c r="BX58" i="1"/>
  <c r="BZ58" i="1" s="1"/>
  <c r="BR58" i="1"/>
  <c r="BQ58" i="1"/>
  <c r="BJ58" i="1"/>
  <c r="BL58" i="1" s="1"/>
  <c r="BC58" i="1"/>
  <c r="BE58" i="1" s="1"/>
  <c r="AW58" i="1"/>
  <c r="AV58" i="1"/>
  <c r="AO58" i="1"/>
  <c r="AQ58" i="1" s="1"/>
  <c r="AH58" i="1"/>
  <c r="AJ58" i="1" s="1"/>
  <c r="AA58" i="1"/>
  <c r="AC58" i="1" s="1"/>
  <c r="U58" i="1"/>
  <c r="T58" i="1"/>
  <c r="L58" i="1"/>
  <c r="NZ57" i="1"/>
  <c r="OB57" i="1" s="1"/>
  <c r="MG57" i="1"/>
  <c r="MC57" i="1"/>
  <c r="MB57" i="1"/>
  <c r="FE57" i="1"/>
  <c r="FF57" i="1" s="1"/>
  <c r="EX57" i="1"/>
  <c r="EW57" i="1"/>
  <c r="ER57" i="1"/>
  <c r="EJ57" i="1"/>
  <c r="EI57" i="1"/>
  <c r="EB57" i="1"/>
  <c r="ED57" i="1" s="1"/>
  <c r="DV57" i="1"/>
  <c r="DU57" i="1"/>
  <c r="DW57" i="1" s="1"/>
  <c r="DO57" i="1"/>
  <c r="DN57" i="1"/>
  <c r="DG57" i="1"/>
  <c r="DI57" i="1" s="1"/>
  <c r="DA57" i="1"/>
  <c r="DB57" i="1" s="1"/>
  <c r="CT57" i="1"/>
  <c r="CU57" i="1" s="1"/>
  <c r="CM57" i="1"/>
  <c r="CN57" i="1" s="1"/>
  <c r="CE57" i="1"/>
  <c r="CG57" i="1" s="1"/>
  <c r="BY57" i="1"/>
  <c r="BX57" i="1"/>
  <c r="BR57" i="1"/>
  <c r="BQ57" i="1"/>
  <c r="BK57" i="1"/>
  <c r="BJ57" i="1"/>
  <c r="BC57" i="1"/>
  <c r="BE57" i="1" s="1"/>
  <c r="AW57" i="1"/>
  <c r="AX57" i="1" s="1"/>
  <c r="AQ57" i="1"/>
  <c r="AJ57" i="1"/>
  <c r="AA57" i="1"/>
  <c r="AC57" i="1" s="1"/>
  <c r="X57" i="1"/>
  <c r="U57" i="1"/>
  <c r="T57" i="1"/>
  <c r="N57" i="1"/>
  <c r="L57" i="1"/>
  <c r="NZ56" i="1"/>
  <c r="OB56" i="1" s="1"/>
  <c r="MG56" i="1"/>
  <c r="MC56" i="1"/>
  <c r="MB56" i="1"/>
  <c r="FD56" i="1"/>
  <c r="FF56" i="1" s="1"/>
  <c r="EX56" i="1"/>
  <c r="EW56" i="1"/>
  <c r="EQ56" i="1"/>
  <c r="EP56" i="1"/>
  <c r="EJ56" i="1"/>
  <c r="EI56" i="1"/>
  <c r="EC56" i="1"/>
  <c r="EB56" i="1"/>
  <c r="DV56" i="1"/>
  <c r="DU56" i="1"/>
  <c r="DO56" i="1"/>
  <c r="DN56" i="1"/>
  <c r="DG56" i="1"/>
  <c r="DI56" i="1" s="1"/>
  <c r="CZ56" i="1"/>
  <c r="DB56" i="1" s="1"/>
  <c r="CT56" i="1"/>
  <c r="CS56" i="1"/>
  <c r="CM56" i="1"/>
  <c r="CL56" i="1"/>
  <c r="CF56" i="1"/>
  <c r="CE56" i="1"/>
  <c r="BY56" i="1"/>
  <c r="BX56" i="1"/>
  <c r="BR56" i="1"/>
  <c r="BQ56" i="1"/>
  <c r="BK56" i="1"/>
  <c r="BJ56" i="1"/>
  <c r="BD56" i="1"/>
  <c r="BC56" i="1"/>
  <c r="AW56" i="1"/>
  <c r="AV56" i="1"/>
  <c r="AP56" i="1"/>
  <c r="AO56" i="1"/>
  <c r="AI56" i="1"/>
  <c r="AH56" i="1"/>
  <c r="AB56" i="1"/>
  <c r="AA56" i="1"/>
  <c r="U56" i="1"/>
  <c r="T56" i="1"/>
  <c r="L56" i="1"/>
  <c r="NZ55" i="1"/>
  <c r="OB55" i="1" s="1"/>
  <c r="MG55" i="1"/>
  <c r="MC55" i="1"/>
  <c r="MB55" i="1"/>
  <c r="FE55" i="1"/>
  <c r="FF55" i="1" s="1"/>
  <c r="EY55" i="1"/>
  <c r="EQ55" i="1"/>
  <c r="ER55" i="1" s="1"/>
  <c r="EJ55" i="1"/>
  <c r="EK55" i="1" s="1"/>
  <c r="EB55" i="1"/>
  <c r="ED55" i="1" s="1"/>
  <c r="DW55" i="1"/>
  <c r="DP55" i="1"/>
  <c r="DH55" i="1"/>
  <c r="DI55" i="1" s="1"/>
  <c r="DB55" i="1"/>
  <c r="CT55" i="1"/>
  <c r="CU55" i="1" s="1"/>
  <c r="CL55" i="1"/>
  <c r="CN55" i="1" s="1"/>
  <c r="CE55" i="1"/>
  <c r="CG55" i="1" s="1"/>
  <c r="BY55" i="1"/>
  <c r="BZ55" i="1" s="1"/>
  <c r="BS55" i="1"/>
  <c r="BL55" i="1"/>
  <c r="BE55" i="1"/>
  <c r="AW55" i="1"/>
  <c r="AX55" i="1" s="1"/>
  <c r="AP55" i="1"/>
  <c r="AQ55" i="1" s="1"/>
  <c r="AH55" i="1"/>
  <c r="AJ55" i="1" s="1"/>
  <c r="AA55" i="1"/>
  <c r="AC55" i="1" s="1"/>
  <c r="U55" i="1"/>
  <c r="V55" i="1" s="1"/>
  <c r="NZ54" i="1"/>
  <c r="OB54" i="1" s="1"/>
  <c r="MG54" i="1"/>
  <c r="MC54" i="1"/>
  <c r="MB54" i="1"/>
  <c r="FD54" i="1"/>
  <c r="FF54" i="1" s="1"/>
  <c r="EX54" i="1"/>
  <c r="EW54" i="1"/>
  <c r="EQ54" i="1"/>
  <c r="EP54" i="1"/>
  <c r="EJ54" i="1"/>
  <c r="EI54" i="1"/>
  <c r="EC54" i="1"/>
  <c r="ED54" i="1" s="1"/>
  <c r="EB54" i="1"/>
  <c r="DV54" i="1"/>
  <c r="DU54" i="1"/>
  <c r="DW54" i="1" s="1"/>
  <c r="DO54" i="1"/>
  <c r="DN54" i="1"/>
  <c r="DG54" i="1"/>
  <c r="DI54" i="1" s="1"/>
  <c r="DA54" i="1"/>
  <c r="CZ54" i="1"/>
  <c r="CT54" i="1"/>
  <c r="CS54" i="1"/>
  <c r="CM54" i="1"/>
  <c r="CL54" i="1"/>
  <c r="CF54" i="1"/>
  <c r="CE54" i="1"/>
  <c r="BX54" i="1"/>
  <c r="BZ54" i="1" s="1"/>
  <c r="BR54" i="1"/>
  <c r="BQ54" i="1"/>
  <c r="BJ54" i="1"/>
  <c r="BL54" i="1" s="1"/>
  <c r="BC54" i="1"/>
  <c r="BE54" i="1" s="1"/>
  <c r="AW54" i="1"/>
  <c r="AV54" i="1"/>
  <c r="AP54" i="1"/>
  <c r="AO54" i="1"/>
  <c r="AH54" i="1"/>
  <c r="AB54" i="1"/>
  <c r="AA54" i="1"/>
  <c r="T54" i="1"/>
  <c r="V54" i="1" s="1"/>
  <c r="L54" i="1"/>
  <c r="NZ53" i="1"/>
  <c r="OB53" i="1" s="1"/>
  <c r="MG53" i="1"/>
  <c r="MC53" i="1"/>
  <c r="MB53" i="1"/>
  <c r="FE53" i="1"/>
  <c r="FD53" i="1"/>
  <c r="EW53" i="1"/>
  <c r="EY53" i="1" s="1"/>
  <c r="EP53" i="1"/>
  <c r="ER53" i="1" s="1"/>
  <c r="EJ53" i="1"/>
  <c r="EI53" i="1"/>
  <c r="EB53" i="1"/>
  <c r="ED53" i="1" s="1"/>
  <c r="DV53" i="1"/>
  <c r="DU53" i="1"/>
  <c r="DO53" i="1"/>
  <c r="DN53" i="1"/>
  <c r="DG53" i="1"/>
  <c r="DI53" i="1" s="1"/>
  <c r="CZ53" i="1"/>
  <c r="DB53" i="1" s="1"/>
  <c r="CT53" i="1"/>
  <c r="CS53" i="1"/>
  <c r="CL53" i="1"/>
  <c r="CN53" i="1" s="1"/>
  <c r="CF53" i="1"/>
  <c r="CE53" i="1"/>
  <c r="BY53" i="1"/>
  <c r="BX53" i="1"/>
  <c r="BR53" i="1"/>
  <c r="BQ53" i="1"/>
  <c r="BK53" i="1"/>
  <c r="BJ53" i="1"/>
  <c r="BD53" i="1"/>
  <c r="BC53" i="1"/>
  <c r="AW53" i="1"/>
  <c r="AV53" i="1"/>
  <c r="AP53" i="1"/>
  <c r="AO53" i="1"/>
  <c r="AI53" i="1"/>
  <c r="AH53" i="1"/>
  <c r="AB53" i="1"/>
  <c r="AA53" i="1"/>
  <c r="U53" i="1"/>
  <c r="T53" i="1"/>
  <c r="V53" i="1" s="1"/>
  <c r="NZ52" i="1"/>
  <c r="OB52" i="1" s="1"/>
  <c r="MG52" i="1"/>
  <c r="MC52" i="1"/>
  <c r="MB52" i="1"/>
  <c r="FE52" i="1"/>
  <c r="FD52" i="1"/>
  <c r="EX52" i="1"/>
  <c r="EW52" i="1"/>
  <c r="EY52" i="1" s="1"/>
  <c r="EQ52" i="1"/>
  <c r="EP52" i="1"/>
  <c r="EJ52" i="1"/>
  <c r="EI52" i="1"/>
  <c r="EC52" i="1"/>
  <c r="EB52" i="1"/>
  <c r="DV52" i="1"/>
  <c r="DU52" i="1"/>
  <c r="DW52" i="1" s="1"/>
  <c r="DO52" i="1"/>
  <c r="DN52" i="1"/>
  <c r="DH52" i="1"/>
  <c r="DG52" i="1"/>
  <c r="DI52" i="1" s="1"/>
  <c r="DA52" i="1"/>
  <c r="CZ52" i="1"/>
  <c r="CT52" i="1"/>
  <c r="CS52" i="1"/>
  <c r="CL52" i="1"/>
  <c r="CN52" i="1" s="1"/>
  <c r="CE52" i="1"/>
  <c r="CG52" i="1" s="1"/>
  <c r="BY52" i="1"/>
  <c r="BX52" i="1"/>
  <c r="BR52" i="1"/>
  <c r="BQ52" i="1"/>
  <c r="BK52" i="1"/>
  <c r="BJ52" i="1"/>
  <c r="BD52" i="1"/>
  <c r="BC52" i="1"/>
  <c r="AW52" i="1"/>
  <c r="AV52" i="1"/>
  <c r="AP52" i="1"/>
  <c r="AO52" i="1"/>
  <c r="AI52" i="1"/>
  <c r="AH52" i="1"/>
  <c r="AB52" i="1"/>
  <c r="AA52" i="1"/>
  <c r="U52" i="1"/>
  <c r="T52" i="1"/>
  <c r="NU51" i="1"/>
  <c r="NZ51" i="1" s="1"/>
  <c r="OB51" i="1" s="1"/>
  <c r="MG51" i="1"/>
  <c r="MC51" i="1"/>
  <c r="MB51" i="1"/>
  <c r="FE51" i="1"/>
  <c r="FD51" i="1"/>
  <c r="EX51" i="1"/>
  <c r="EW51" i="1"/>
  <c r="EY51" i="1" s="1"/>
  <c r="EQ51" i="1"/>
  <c r="EP51" i="1"/>
  <c r="EJ51" i="1"/>
  <c r="EI51" i="1"/>
  <c r="EC51" i="1"/>
  <c r="EB51" i="1"/>
  <c r="DV51" i="1"/>
  <c r="DU51" i="1"/>
  <c r="DO51" i="1"/>
  <c r="DN51" i="1"/>
  <c r="DH51" i="1"/>
  <c r="DG51" i="1"/>
  <c r="DA51" i="1"/>
  <c r="CZ51" i="1"/>
  <c r="CT51" i="1"/>
  <c r="CS51" i="1"/>
  <c r="CM51" i="1"/>
  <c r="CL51" i="1"/>
  <c r="CF51" i="1"/>
  <c r="CE51" i="1"/>
  <c r="BY51" i="1"/>
  <c r="BX51" i="1"/>
  <c r="BR51" i="1"/>
  <c r="BQ51" i="1"/>
  <c r="BK51" i="1"/>
  <c r="BJ51" i="1"/>
  <c r="BD51" i="1"/>
  <c r="BC51" i="1"/>
  <c r="AW51" i="1"/>
  <c r="AV51" i="1"/>
  <c r="AP51" i="1"/>
  <c r="AO51" i="1"/>
  <c r="AI51" i="1"/>
  <c r="AH51" i="1"/>
  <c r="AB51" i="1"/>
  <c r="AA51" i="1"/>
  <c r="U51" i="1"/>
  <c r="T51" i="1"/>
  <c r="L51" i="1"/>
  <c r="NZ50" i="1"/>
  <c r="OB50" i="1" s="1"/>
  <c r="MG50" i="1"/>
  <c r="MC50" i="1"/>
  <c r="MB50" i="1"/>
  <c r="FE50" i="1"/>
  <c r="FD50" i="1"/>
  <c r="EX50" i="1"/>
  <c r="EW50" i="1"/>
  <c r="EQ50" i="1"/>
  <c r="EP50" i="1"/>
  <c r="EJ50" i="1"/>
  <c r="EI50" i="1"/>
  <c r="EC50" i="1"/>
  <c r="EB50" i="1"/>
  <c r="DV50" i="1"/>
  <c r="DU50" i="1"/>
  <c r="DO50" i="1"/>
  <c r="DN50" i="1"/>
  <c r="DH50" i="1"/>
  <c r="DG50" i="1"/>
  <c r="DA50" i="1"/>
  <c r="DB50" i="1" s="1"/>
  <c r="CZ50" i="1"/>
  <c r="CT50" i="1"/>
  <c r="CS50" i="1"/>
  <c r="CM50" i="1"/>
  <c r="CL50" i="1"/>
  <c r="CF50" i="1"/>
  <c r="CE50" i="1"/>
  <c r="BY50" i="1"/>
  <c r="BX50" i="1"/>
  <c r="BR50" i="1"/>
  <c r="BQ50" i="1"/>
  <c r="BK50" i="1"/>
  <c r="BJ50" i="1"/>
  <c r="BD50" i="1"/>
  <c r="BC50" i="1"/>
  <c r="AW50" i="1"/>
  <c r="AV50" i="1"/>
  <c r="AP50" i="1"/>
  <c r="AO50" i="1"/>
  <c r="AI50" i="1"/>
  <c r="AH50" i="1"/>
  <c r="AB50" i="1"/>
  <c r="AA50" i="1"/>
  <c r="U50" i="1"/>
  <c r="T50" i="1"/>
  <c r="NZ49" i="1"/>
  <c r="OB49" i="1" s="1"/>
  <c r="MG49" i="1"/>
  <c r="MC49" i="1"/>
  <c r="MB49" i="1"/>
  <c r="FE49" i="1"/>
  <c r="FD49" i="1"/>
  <c r="EX49" i="1"/>
  <c r="EW49" i="1"/>
  <c r="EQ49" i="1"/>
  <c r="EP49" i="1"/>
  <c r="EJ49" i="1"/>
  <c r="EI49" i="1"/>
  <c r="EC49" i="1"/>
  <c r="EB49" i="1"/>
  <c r="DV49" i="1"/>
  <c r="DU49" i="1"/>
  <c r="DO49" i="1"/>
  <c r="DN49" i="1"/>
  <c r="DH49" i="1"/>
  <c r="DG49" i="1"/>
  <c r="DA49" i="1"/>
  <c r="CZ49" i="1"/>
  <c r="CT49" i="1"/>
  <c r="CS49" i="1"/>
  <c r="CM49" i="1"/>
  <c r="CL49" i="1"/>
  <c r="CF49" i="1"/>
  <c r="CE49" i="1"/>
  <c r="BY49" i="1"/>
  <c r="BX49" i="1"/>
  <c r="BR49" i="1"/>
  <c r="BQ49" i="1"/>
  <c r="BK49" i="1"/>
  <c r="BJ49" i="1"/>
  <c r="BD49" i="1"/>
  <c r="BC49" i="1"/>
  <c r="AW49" i="1"/>
  <c r="AV49" i="1"/>
  <c r="AP49" i="1"/>
  <c r="AO49" i="1"/>
  <c r="AI49" i="1"/>
  <c r="AH49" i="1"/>
  <c r="AB49" i="1"/>
  <c r="AA49" i="1"/>
  <c r="U49" i="1"/>
  <c r="T49" i="1"/>
  <c r="NZ48" i="1"/>
  <c r="OB48" i="1" s="1"/>
  <c r="MG48" i="1"/>
  <c r="MC48" i="1"/>
  <c r="MB48" i="1"/>
  <c r="FE48" i="1"/>
  <c r="FD48" i="1"/>
  <c r="EX48" i="1"/>
  <c r="EW48" i="1"/>
  <c r="EQ48" i="1"/>
  <c r="EP48" i="1"/>
  <c r="EJ48" i="1"/>
  <c r="EI48" i="1"/>
  <c r="EC48" i="1"/>
  <c r="EB48" i="1"/>
  <c r="DV48" i="1"/>
  <c r="DU48" i="1"/>
  <c r="DO48" i="1"/>
  <c r="DP48" i="1" s="1"/>
  <c r="DN48" i="1"/>
  <c r="DH48" i="1"/>
  <c r="DG48" i="1"/>
  <c r="DA48" i="1"/>
  <c r="CZ48" i="1"/>
  <c r="CT48" i="1"/>
  <c r="CS48" i="1"/>
  <c r="CN48" i="1"/>
  <c r="CM48" i="1"/>
  <c r="CL48" i="1"/>
  <c r="CF48" i="1"/>
  <c r="CE48" i="1"/>
  <c r="BY48" i="1"/>
  <c r="BX48" i="1"/>
  <c r="BR48" i="1"/>
  <c r="BQ48" i="1"/>
  <c r="BK48" i="1"/>
  <c r="BJ48" i="1"/>
  <c r="BD48" i="1"/>
  <c r="BC48" i="1"/>
  <c r="AW48" i="1"/>
  <c r="AV48" i="1"/>
  <c r="AP48" i="1"/>
  <c r="AO48" i="1"/>
  <c r="AI48" i="1"/>
  <c r="AH48" i="1"/>
  <c r="AB48" i="1"/>
  <c r="AA48" i="1"/>
  <c r="U48" i="1"/>
  <c r="T48" i="1"/>
  <c r="NZ47" i="1"/>
  <c r="OB47" i="1" s="1"/>
  <c r="MG47" i="1"/>
  <c r="MC47" i="1"/>
  <c r="MB47" i="1"/>
  <c r="FE47" i="1"/>
  <c r="FD47" i="1"/>
  <c r="EX47" i="1"/>
  <c r="EW47" i="1"/>
  <c r="EQ47" i="1"/>
  <c r="EP47" i="1"/>
  <c r="EJ47" i="1"/>
  <c r="EI47" i="1"/>
  <c r="EC47" i="1"/>
  <c r="EB47" i="1"/>
  <c r="DV47" i="1"/>
  <c r="DU47" i="1"/>
  <c r="DO47" i="1"/>
  <c r="DN47" i="1"/>
  <c r="DH47" i="1"/>
  <c r="DG47" i="1"/>
  <c r="DA47" i="1"/>
  <c r="CZ47" i="1"/>
  <c r="CT47" i="1"/>
  <c r="CS47" i="1"/>
  <c r="CM47" i="1"/>
  <c r="CL47" i="1"/>
  <c r="CF47" i="1"/>
  <c r="CE47" i="1"/>
  <c r="BY47" i="1"/>
  <c r="BX47" i="1"/>
  <c r="BR47" i="1"/>
  <c r="BQ47" i="1"/>
  <c r="BK47" i="1"/>
  <c r="BJ47" i="1"/>
  <c r="BD47" i="1"/>
  <c r="BC47" i="1"/>
  <c r="AW47" i="1"/>
  <c r="AV47" i="1"/>
  <c r="AP47" i="1"/>
  <c r="AO47" i="1"/>
  <c r="AI47" i="1"/>
  <c r="AH47" i="1"/>
  <c r="AB47" i="1"/>
  <c r="AA47" i="1"/>
  <c r="U47" i="1"/>
  <c r="T47" i="1"/>
  <c r="NZ46" i="1"/>
  <c r="OB46" i="1" s="1"/>
  <c r="MG46" i="1"/>
  <c r="MC46" i="1"/>
  <c r="MB46" i="1"/>
  <c r="FE46" i="1"/>
  <c r="FD46" i="1"/>
  <c r="EX46" i="1"/>
  <c r="EW46" i="1"/>
  <c r="EQ46" i="1"/>
  <c r="EP46" i="1"/>
  <c r="EJ46" i="1"/>
  <c r="EI46" i="1"/>
  <c r="EC46" i="1"/>
  <c r="EB46" i="1"/>
  <c r="DV46" i="1"/>
  <c r="DU46" i="1"/>
  <c r="DO46" i="1"/>
  <c r="DN46" i="1"/>
  <c r="DH46" i="1"/>
  <c r="DG46" i="1"/>
  <c r="DA46" i="1"/>
  <c r="CZ46" i="1"/>
  <c r="CT46" i="1"/>
  <c r="CS46" i="1"/>
  <c r="CM46" i="1"/>
  <c r="CL46" i="1"/>
  <c r="CF46" i="1"/>
  <c r="CE46" i="1"/>
  <c r="BY46" i="1"/>
  <c r="BX46" i="1"/>
  <c r="BR46" i="1"/>
  <c r="BQ46" i="1"/>
  <c r="BK46" i="1"/>
  <c r="BJ46" i="1"/>
  <c r="BD46" i="1"/>
  <c r="BC46" i="1"/>
  <c r="AW46" i="1"/>
  <c r="AV46" i="1"/>
  <c r="AP46" i="1"/>
  <c r="AO46" i="1"/>
  <c r="AI46" i="1"/>
  <c r="AH46" i="1"/>
  <c r="AB46" i="1"/>
  <c r="AA46" i="1"/>
  <c r="U46" i="1"/>
  <c r="T46" i="1"/>
  <c r="NZ45" i="1"/>
  <c r="OB45" i="1" s="1"/>
  <c r="MG45" i="1"/>
  <c r="MC45" i="1"/>
  <c r="MB45" i="1"/>
  <c r="FE45" i="1"/>
  <c r="FD45" i="1"/>
  <c r="EX45" i="1"/>
  <c r="EW45" i="1"/>
  <c r="EQ45" i="1"/>
  <c r="EP45" i="1"/>
  <c r="EJ45" i="1"/>
  <c r="EI45" i="1"/>
  <c r="EC45" i="1"/>
  <c r="EB45" i="1"/>
  <c r="DV45" i="1"/>
  <c r="DU45" i="1"/>
  <c r="DO45" i="1"/>
  <c r="DN45" i="1"/>
  <c r="DH45" i="1"/>
  <c r="DG45" i="1"/>
  <c r="DA45" i="1"/>
  <c r="CZ45" i="1"/>
  <c r="CT45" i="1"/>
  <c r="CS45" i="1"/>
  <c r="CM45" i="1"/>
  <c r="CL45" i="1"/>
  <c r="CF45" i="1"/>
  <c r="CE45" i="1"/>
  <c r="BY45" i="1"/>
  <c r="BX45" i="1"/>
  <c r="BR45" i="1"/>
  <c r="BQ45" i="1"/>
  <c r="BK45" i="1"/>
  <c r="BJ45" i="1"/>
  <c r="BD45" i="1"/>
  <c r="BC45" i="1"/>
  <c r="AW45" i="1"/>
  <c r="AV45" i="1"/>
  <c r="AP45" i="1"/>
  <c r="AO45" i="1"/>
  <c r="AI45" i="1"/>
  <c r="AH45" i="1"/>
  <c r="AB45" i="1"/>
  <c r="AA45" i="1"/>
  <c r="U45" i="1"/>
  <c r="T45" i="1"/>
  <c r="V45" i="1" s="1"/>
  <c r="NZ44" i="1"/>
  <c r="OB44" i="1" s="1"/>
  <c r="MG44" i="1"/>
  <c r="MC44" i="1"/>
  <c r="MB44" i="1"/>
  <c r="FE44" i="1"/>
  <c r="FD44" i="1"/>
  <c r="EX44" i="1"/>
  <c r="EW44" i="1"/>
  <c r="EY44" i="1" s="1"/>
  <c r="EQ44" i="1"/>
  <c r="EP44" i="1"/>
  <c r="EJ44" i="1"/>
  <c r="EI44" i="1"/>
  <c r="EC44" i="1"/>
  <c r="EB44" i="1"/>
  <c r="DV44" i="1"/>
  <c r="DU44" i="1"/>
  <c r="DW44" i="1" s="1"/>
  <c r="DO44" i="1"/>
  <c r="DN44" i="1"/>
  <c r="DH44" i="1"/>
  <c r="DG44" i="1"/>
  <c r="DI44" i="1" s="1"/>
  <c r="DA44" i="1"/>
  <c r="CZ44" i="1"/>
  <c r="CT44" i="1"/>
  <c r="CS44" i="1"/>
  <c r="CM44" i="1"/>
  <c r="CL44" i="1"/>
  <c r="CF44" i="1"/>
  <c r="CE44" i="1"/>
  <c r="BY44" i="1"/>
  <c r="BX44" i="1"/>
  <c r="BR44" i="1"/>
  <c r="BQ44" i="1"/>
  <c r="BK44" i="1"/>
  <c r="BJ44" i="1"/>
  <c r="BD44" i="1"/>
  <c r="BC44" i="1"/>
  <c r="AW44" i="1"/>
  <c r="AV44" i="1"/>
  <c r="AP44" i="1"/>
  <c r="AO44" i="1"/>
  <c r="AI44" i="1"/>
  <c r="AH44" i="1"/>
  <c r="AB44" i="1"/>
  <c r="AA44" i="1"/>
  <c r="U44" i="1"/>
  <c r="T44" i="1"/>
  <c r="NZ43" i="1"/>
  <c r="OB43" i="1" s="1"/>
  <c r="MG43" i="1"/>
  <c r="MC43" i="1"/>
  <c r="MB43" i="1"/>
  <c r="FE43" i="1"/>
  <c r="FD43" i="1"/>
  <c r="EX43" i="1"/>
  <c r="EW43" i="1"/>
  <c r="EQ43" i="1"/>
  <c r="EP43" i="1"/>
  <c r="EJ43" i="1"/>
  <c r="EI43" i="1"/>
  <c r="EC43" i="1"/>
  <c r="EB43" i="1"/>
  <c r="DV43" i="1"/>
  <c r="DU43" i="1"/>
  <c r="DO43" i="1"/>
  <c r="DN43" i="1"/>
  <c r="DP43" i="1" s="1"/>
  <c r="DH43" i="1"/>
  <c r="DG43" i="1"/>
  <c r="DA43" i="1"/>
  <c r="CZ43" i="1"/>
  <c r="CT43" i="1"/>
  <c r="CS43" i="1"/>
  <c r="CM43" i="1"/>
  <c r="CL43" i="1"/>
  <c r="CF43" i="1"/>
  <c r="CE43" i="1"/>
  <c r="BY43" i="1"/>
  <c r="BX43" i="1"/>
  <c r="BR43" i="1"/>
  <c r="BQ43" i="1"/>
  <c r="BK43" i="1"/>
  <c r="BJ43" i="1"/>
  <c r="BD43" i="1"/>
  <c r="BC43" i="1"/>
  <c r="AW43" i="1"/>
  <c r="AV43" i="1"/>
  <c r="AP43" i="1"/>
  <c r="AO43" i="1"/>
  <c r="AI43" i="1"/>
  <c r="AH43" i="1"/>
  <c r="AJ43" i="1" s="1"/>
  <c r="AB43" i="1"/>
  <c r="AA43" i="1"/>
  <c r="U43" i="1"/>
  <c r="T43" i="1"/>
  <c r="NZ42" i="1"/>
  <c r="OB42" i="1" s="1"/>
  <c r="MG42" i="1"/>
  <c r="MC42" i="1"/>
  <c r="MB42" i="1"/>
  <c r="FE42" i="1"/>
  <c r="FD42" i="1"/>
  <c r="EX42" i="1"/>
  <c r="EW42" i="1"/>
  <c r="EQ42" i="1"/>
  <c r="EP42" i="1"/>
  <c r="EJ42" i="1"/>
  <c r="EI42" i="1"/>
  <c r="EC42" i="1"/>
  <c r="EB42" i="1"/>
  <c r="DV42" i="1"/>
  <c r="DU42" i="1"/>
  <c r="DO42" i="1"/>
  <c r="DN42" i="1"/>
  <c r="DH42" i="1"/>
  <c r="DG42" i="1"/>
  <c r="DA42" i="1"/>
  <c r="CZ42" i="1"/>
  <c r="CT42" i="1"/>
  <c r="CS42" i="1"/>
  <c r="CM42" i="1"/>
  <c r="CL42" i="1"/>
  <c r="CF42" i="1"/>
  <c r="CE42" i="1"/>
  <c r="BY42" i="1"/>
  <c r="BX42" i="1"/>
  <c r="BR42" i="1"/>
  <c r="BQ42" i="1"/>
  <c r="BK42" i="1"/>
  <c r="BJ42" i="1"/>
  <c r="BD42" i="1"/>
  <c r="BC42" i="1"/>
  <c r="AW42" i="1"/>
  <c r="AV42" i="1"/>
  <c r="AP42" i="1"/>
  <c r="AO42" i="1"/>
  <c r="AI42" i="1"/>
  <c r="AH42" i="1"/>
  <c r="AB42" i="1"/>
  <c r="AA42" i="1"/>
  <c r="U42" i="1"/>
  <c r="T42" i="1"/>
  <c r="NZ41" i="1"/>
  <c r="OB41" i="1" s="1"/>
  <c r="MG41" i="1"/>
  <c r="MC41" i="1"/>
  <c r="MB41" i="1"/>
  <c r="LA41" i="1"/>
  <c r="KZ41" i="1"/>
  <c r="KT41" i="1"/>
  <c r="KS41" i="1"/>
  <c r="KM41" i="1"/>
  <c r="KL41" i="1"/>
  <c r="KF41" i="1"/>
  <c r="KE41" i="1"/>
  <c r="JY41" i="1"/>
  <c r="JX41" i="1"/>
  <c r="JR41" i="1"/>
  <c r="JQ41" i="1"/>
  <c r="JK41" i="1"/>
  <c r="JJ41" i="1"/>
  <c r="JD41" i="1"/>
  <c r="JC41" i="1"/>
  <c r="IW41" i="1"/>
  <c r="IV41" i="1"/>
  <c r="IP41" i="1"/>
  <c r="IO41" i="1"/>
  <c r="II41" i="1"/>
  <c r="IH41" i="1"/>
  <c r="IB41" i="1"/>
  <c r="IA41" i="1"/>
  <c r="HU41" i="1"/>
  <c r="HT41" i="1"/>
  <c r="HN41" i="1"/>
  <c r="HM41" i="1"/>
  <c r="HG41" i="1"/>
  <c r="HF41" i="1"/>
  <c r="GZ41" i="1"/>
  <c r="GY41" i="1"/>
  <c r="GS41" i="1"/>
  <c r="GR41" i="1"/>
  <c r="GL41" i="1"/>
  <c r="GK41" i="1"/>
  <c r="GE41" i="1"/>
  <c r="GD41" i="1"/>
  <c r="FX41" i="1"/>
  <c r="FW41" i="1"/>
  <c r="FQ41" i="1"/>
  <c r="FP41" i="1"/>
  <c r="FE41" i="1"/>
  <c r="FD41" i="1"/>
  <c r="EX41" i="1"/>
  <c r="EW41" i="1"/>
  <c r="EQ41" i="1"/>
  <c r="EP41" i="1"/>
  <c r="EJ41" i="1"/>
  <c r="EI41" i="1"/>
  <c r="EC41" i="1"/>
  <c r="EB41" i="1"/>
  <c r="DV41" i="1"/>
  <c r="DU41" i="1"/>
  <c r="DW41" i="1" s="1"/>
  <c r="DO41" i="1"/>
  <c r="DN41" i="1"/>
  <c r="DH41" i="1"/>
  <c r="DG41" i="1"/>
  <c r="DA41" i="1"/>
  <c r="CZ41" i="1"/>
  <c r="CT41" i="1"/>
  <c r="CS41" i="1"/>
  <c r="CM41" i="1"/>
  <c r="CL41" i="1"/>
  <c r="CF41" i="1"/>
  <c r="CE41" i="1"/>
  <c r="BY41" i="1"/>
  <c r="BX41" i="1"/>
  <c r="BR41" i="1"/>
  <c r="BQ41" i="1"/>
  <c r="BK41" i="1"/>
  <c r="BJ41" i="1"/>
  <c r="BD41" i="1"/>
  <c r="BC41" i="1"/>
  <c r="AW41" i="1"/>
  <c r="AV41" i="1"/>
  <c r="AP41" i="1"/>
  <c r="AO41" i="1"/>
  <c r="AI41" i="1"/>
  <c r="AH41" i="1"/>
  <c r="AB41" i="1"/>
  <c r="AA41" i="1"/>
  <c r="U41" i="1"/>
  <c r="T41" i="1"/>
  <c r="OU40" i="1"/>
  <c r="OW40" i="1" s="1"/>
  <c r="NZ40" i="1"/>
  <c r="OB40" i="1" s="1"/>
  <c r="MG40" i="1"/>
  <c r="MC40" i="1"/>
  <c r="MB40" i="1"/>
  <c r="FE40" i="1"/>
  <c r="FD40" i="1"/>
  <c r="EX40" i="1"/>
  <c r="EW40" i="1"/>
  <c r="EQ40" i="1"/>
  <c r="EP40" i="1"/>
  <c r="EJ40" i="1"/>
  <c r="EI40" i="1"/>
  <c r="EC40" i="1"/>
  <c r="EB40" i="1"/>
  <c r="DV40" i="1"/>
  <c r="DU40" i="1"/>
  <c r="DO40" i="1"/>
  <c r="DN40" i="1"/>
  <c r="DH40" i="1"/>
  <c r="DG40" i="1"/>
  <c r="DA40" i="1"/>
  <c r="CZ40" i="1"/>
  <c r="CT40" i="1"/>
  <c r="CS40" i="1"/>
  <c r="CM40" i="1"/>
  <c r="CL40" i="1"/>
  <c r="CF40" i="1"/>
  <c r="CE40" i="1"/>
  <c r="BY40" i="1"/>
  <c r="BX40" i="1"/>
  <c r="BR40" i="1"/>
  <c r="BQ40" i="1"/>
  <c r="BK40" i="1"/>
  <c r="BJ40" i="1"/>
  <c r="BD40" i="1"/>
  <c r="BC40" i="1"/>
  <c r="AW40" i="1"/>
  <c r="AV40" i="1"/>
  <c r="AP40" i="1"/>
  <c r="AO40" i="1"/>
  <c r="AI40" i="1"/>
  <c r="AH40" i="1"/>
  <c r="AB40" i="1"/>
  <c r="AA40" i="1"/>
  <c r="U40" i="1"/>
  <c r="T40" i="1"/>
  <c r="OU39" i="1"/>
  <c r="OW39" i="1" s="1"/>
  <c r="NZ39" i="1"/>
  <c r="OB39" i="1" s="1"/>
  <c r="NC39" i="1"/>
  <c r="NB39" i="1"/>
  <c r="MG39" i="1"/>
  <c r="MC39" i="1"/>
  <c r="MB39" i="1"/>
  <c r="FE39" i="1"/>
  <c r="FD39" i="1"/>
  <c r="EX39" i="1"/>
  <c r="EW39" i="1"/>
  <c r="EQ39" i="1"/>
  <c r="EP39" i="1"/>
  <c r="ER39" i="1" s="1"/>
  <c r="EJ39" i="1"/>
  <c r="EI39" i="1"/>
  <c r="EC39" i="1"/>
  <c r="EB39" i="1"/>
  <c r="ED39" i="1" s="1"/>
  <c r="DV39" i="1"/>
  <c r="DU39" i="1"/>
  <c r="DO39" i="1"/>
  <c r="DN39" i="1"/>
  <c r="DP39" i="1" s="1"/>
  <c r="DH39" i="1"/>
  <c r="DG39" i="1"/>
  <c r="DA39" i="1"/>
  <c r="CZ39" i="1"/>
  <c r="DB39" i="1" s="1"/>
  <c r="CT39" i="1"/>
  <c r="CS39" i="1"/>
  <c r="CM39" i="1"/>
  <c r="CL39" i="1"/>
  <c r="CN39" i="1" s="1"/>
  <c r="CF39" i="1"/>
  <c r="CE39" i="1"/>
  <c r="BY39" i="1"/>
  <c r="BX39" i="1"/>
  <c r="BZ39" i="1" s="1"/>
  <c r="BR39" i="1"/>
  <c r="BQ39" i="1"/>
  <c r="BK39" i="1"/>
  <c r="BJ39" i="1"/>
  <c r="BD39" i="1"/>
  <c r="BC39" i="1"/>
  <c r="AW39" i="1"/>
  <c r="AV39" i="1"/>
  <c r="AP39" i="1"/>
  <c r="AO39" i="1"/>
  <c r="AI39" i="1"/>
  <c r="AH39" i="1"/>
  <c r="AB39" i="1"/>
  <c r="AA39" i="1"/>
  <c r="U39" i="1"/>
  <c r="T39" i="1"/>
  <c r="OU38" i="1"/>
  <c r="OW38" i="1" s="1"/>
  <c r="NZ38" i="1"/>
  <c r="OB38" i="1" s="1"/>
  <c r="NC38" i="1"/>
  <c r="NB38" i="1"/>
  <c r="ND38" i="1" s="1"/>
  <c r="NE38" i="1" s="1"/>
  <c r="NF38" i="1" s="1"/>
  <c r="MG38" i="1"/>
  <c r="MC38" i="1"/>
  <c r="MB38" i="1"/>
  <c r="LA38" i="1"/>
  <c r="KZ38" i="1"/>
  <c r="KT38" i="1"/>
  <c r="KS38" i="1"/>
  <c r="KM38" i="1"/>
  <c r="KL38" i="1"/>
  <c r="KF38" i="1"/>
  <c r="KE38" i="1"/>
  <c r="JY38" i="1"/>
  <c r="JX38" i="1"/>
  <c r="JR38" i="1"/>
  <c r="JQ38" i="1"/>
  <c r="JK38" i="1"/>
  <c r="JJ38" i="1"/>
  <c r="JD38" i="1"/>
  <c r="JC38" i="1"/>
  <c r="IW38" i="1"/>
  <c r="IV38" i="1"/>
  <c r="IP38" i="1"/>
  <c r="IO38" i="1"/>
  <c r="II38" i="1"/>
  <c r="IH38" i="1"/>
  <c r="IB38" i="1"/>
  <c r="IA38" i="1"/>
  <c r="HU38" i="1"/>
  <c r="HT38" i="1"/>
  <c r="HN38" i="1"/>
  <c r="HM38" i="1"/>
  <c r="HG38" i="1"/>
  <c r="HF38" i="1"/>
  <c r="GZ38" i="1"/>
  <c r="GY38" i="1"/>
  <c r="GS38" i="1"/>
  <c r="GR38" i="1"/>
  <c r="GL38" i="1"/>
  <c r="GK38" i="1"/>
  <c r="GE38" i="1"/>
  <c r="GD38" i="1"/>
  <c r="FX38" i="1"/>
  <c r="FW38" i="1"/>
  <c r="FQ38" i="1"/>
  <c r="FP38" i="1"/>
  <c r="FE38" i="1"/>
  <c r="FD38" i="1"/>
  <c r="EX38" i="1"/>
  <c r="EW38" i="1"/>
  <c r="EQ38" i="1"/>
  <c r="EP38" i="1"/>
  <c r="EJ38" i="1"/>
  <c r="EI38" i="1"/>
  <c r="EC38" i="1"/>
  <c r="EB38" i="1"/>
  <c r="DV38" i="1"/>
  <c r="DU38" i="1"/>
  <c r="DO38" i="1"/>
  <c r="DN38" i="1"/>
  <c r="DH38" i="1"/>
  <c r="DG38" i="1"/>
  <c r="DA38" i="1"/>
  <c r="CZ38" i="1"/>
  <c r="CT38" i="1"/>
  <c r="CS38" i="1"/>
  <c r="CM38" i="1"/>
  <c r="CL38" i="1"/>
  <c r="CF38" i="1"/>
  <c r="CE38" i="1"/>
  <c r="BY38" i="1"/>
  <c r="BX38" i="1"/>
  <c r="BR38" i="1"/>
  <c r="BQ38" i="1"/>
  <c r="BK38" i="1"/>
  <c r="BJ38" i="1"/>
  <c r="BD38" i="1"/>
  <c r="BC38" i="1"/>
  <c r="AW38" i="1"/>
  <c r="AV38" i="1"/>
  <c r="AP38" i="1"/>
  <c r="AO38" i="1"/>
  <c r="AI38" i="1"/>
  <c r="AH38" i="1"/>
  <c r="AB38" i="1"/>
  <c r="AA38" i="1"/>
  <c r="U38" i="1"/>
  <c r="T38" i="1"/>
  <c r="OU37" i="1"/>
  <c r="OW37" i="1" s="1"/>
  <c r="NZ37" i="1"/>
  <c r="OB37" i="1" s="1"/>
  <c r="NC37" i="1"/>
  <c r="NB37" i="1"/>
  <c r="MG37" i="1"/>
  <c r="MC37" i="1"/>
  <c r="MB37" i="1"/>
  <c r="LA37" i="1"/>
  <c r="KZ37" i="1"/>
  <c r="KT37" i="1"/>
  <c r="KS37" i="1"/>
  <c r="KM37" i="1"/>
  <c r="KL37" i="1"/>
  <c r="KF37" i="1"/>
  <c r="KE37" i="1"/>
  <c r="JY37" i="1"/>
  <c r="JX37" i="1"/>
  <c r="JR37" i="1"/>
  <c r="JQ37" i="1"/>
  <c r="JK37" i="1"/>
  <c r="JJ37" i="1"/>
  <c r="JD37" i="1"/>
  <c r="JC37" i="1"/>
  <c r="IW37" i="1"/>
  <c r="IV37" i="1"/>
  <c r="IP37" i="1"/>
  <c r="IO37" i="1"/>
  <c r="II37" i="1"/>
  <c r="IH37" i="1"/>
  <c r="IB37" i="1"/>
  <c r="IA37" i="1"/>
  <c r="HU37" i="1"/>
  <c r="HT37" i="1"/>
  <c r="HN37" i="1"/>
  <c r="HM37" i="1"/>
  <c r="HG37" i="1"/>
  <c r="HF37" i="1"/>
  <c r="HH37" i="1" s="1"/>
  <c r="GZ37" i="1"/>
  <c r="GY37" i="1"/>
  <c r="GS37" i="1"/>
  <c r="GR37" i="1"/>
  <c r="GT37" i="1" s="1"/>
  <c r="GL37" i="1"/>
  <c r="GK37" i="1"/>
  <c r="GE37" i="1"/>
  <c r="GD37" i="1"/>
  <c r="FX37" i="1"/>
  <c r="FW37" i="1"/>
  <c r="FQ37" i="1"/>
  <c r="FP37" i="1"/>
  <c r="FE37" i="1"/>
  <c r="FD37" i="1"/>
  <c r="EX37" i="1"/>
  <c r="EW37" i="1"/>
  <c r="EQ37" i="1"/>
  <c r="EP37" i="1"/>
  <c r="EJ37" i="1"/>
  <c r="EI37" i="1"/>
  <c r="EC37" i="1"/>
  <c r="EB37" i="1"/>
  <c r="DV37" i="1"/>
  <c r="DU37" i="1"/>
  <c r="DO37" i="1"/>
  <c r="DN37" i="1"/>
  <c r="DH37" i="1"/>
  <c r="DG37" i="1"/>
  <c r="DA37" i="1"/>
  <c r="CZ37" i="1"/>
  <c r="CT37" i="1"/>
  <c r="CS37" i="1"/>
  <c r="CU37" i="1" s="1"/>
  <c r="CM37" i="1"/>
  <c r="CL37" i="1"/>
  <c r="CF37" i="1"/>
  <c r="CE37" i="1"/>
  <c r="BY37" i="1"/>
  <c r="BX37" i="1"/>
  <c r="BR37" i="1"/>
  <c r="BQ37" i="1"/>
  <c r="BK37" i="1"/>
  <c r="BJ37" i="1"/>
  <c r="BD37" i="1"/>
  <c r="BC37" i="1"/>
  <c r="AW37" i="1"/>
  <c r="AV37" i="1"/>
  <c r="AP37" i="1"/>
  <c r="AO37" i="1"/>
  <c r="AI37" i="1"/>
  <c r="AH37" i="1"/>
  <c r="AB37" i="1"/>
  <c r="AA37" i="1"/>
  <c r="U37" i="1"/>
  <c r="T37" i="1"/>
  <c r="OU36" i="1"/>
  <c r="OW36" i="1" s="1"/>
  <c r="NZ36" i="1"/>
  <c r="OB36" i="1" s="1"/>
  <c r="NC36" i="1"/>
  <c r="NB36" i="1"/>
  <c r="MG36" i="1"/>
  <c r="MC36" i="1"/>
  <c r="MB36" i="1"/>
  <c r="LA36" i="1"/>
  <c r="KZ36" i="1"/>
  <c r="KT36" i="1"/>
  <c r="KS36" i="1"/>
  <c r="KM36" i="1"/>
  <c r="KL36" i="1"/>
  <c r="KF36" i="1"/>
  <c r="KE36" i="1"/>
  <c r="JY36" i="1"/>
  <c r="JX36" i="1"/>
  <c r="JR36" i="1"/>
  <c r="JQ36" i="1"/>
  <c r="JK36" i="1"/>
  <c r="JJ36" i="1"/>
  <c r="JD36" i="1"/>
  <c r="JC36" i="1"/>
  <c r="IW36" i="1"/>
  <c r="IV36" i="1"/>
  <c r="IP36" i="1"/>
  <c r="IO36" i="1"/>
  <c r="II36" i="1"/>
  <c r="IH36" i="1"/>
  <c r="IB36" i="1"/>
  <c r="IA36" i="1"/>
  <c r="HU36" i="1"/>
  <c r="HT36" i="1"/>
  <c r="HN36" i="1"/>
  <c r="HM36" i="1"/>
  <c r="HG36" i="1"/>
  <c r="HF36" i="1"/>
  <c r="GZ36" i="1"/>
  <c r="GY36" i="1"/>
  <c r="GS36" i="1"/>
  <c r="GR36" i="1"/>
  <c r="GL36" i="1"/>
  <c r="GK36" i="1"/>
  <c r="GE36" i="1"/>
  <c r="GD36" i="1"/>
  <c r="FX36" i="1"/>
  <c r="FW36" i="1"/>
  <c r="FQ36" i="1"/>
  <c r="FP36" i="1"/>
  <c r="FE36" i="1"/>
  <c r="FD36" i="1"/>
  <c r="EX36" i="1"/>
  <c r="EW36" i="1"/>
  <c r="EQ36" i="1"/>
  <c r="EP36" i="1"/>
  <c r="EJ36" i="1"/>
  <c r="EI36" i="1"/>
  <c r="EC36" i="1"/>
  <c r="EB36" i="1"/>
  <c r="DV36" i="1"/>
  <c r="DU36" i="1"/>
  <c r="DO36" i="1"/>
  <c r="DN36" i="1"/>
  <c r="DH36" i="1"/>
  <c r="DG36" i="1"/>
  <c r="DA36" i="1"/>
  <c r="CZ36" i="1"/>
  <c r="CT36" i="1"/>
  <c r="CS36" i="1"/>
  <c r="CM36" i="1"/>
  <c r="CL36" i="1"/>
  <c r="CF36" i="1"/>
  <c r="CE36" i="1"/>
  <c r="BY36" i="1"/>
  <c r="BX36" i="1"/>
  <c r="BR36" i="1"/>
  <c r="BQ36" i="1"/>
  <c r="BK36" i="1"/>
  <c r="BJ36" i="1"/>
  <c r="BD36" i="1"/>
  <c r="BC36" i="1"/>
  <c r="AW36" i="1"/>
  <c r="AV36" i="1"/>
  <c r="AP36" i="1"/>
  <c r="AO36" i="1"/>
  <c r="AI36" i="1"/>
  <c r="AH36" i="1"/>
  <c r="AB36" i="1"/>
  <c r="AA36" i="1"/>
  <c r="U36" i="1"/>
  <c r="T36" i="1"/>
  <c r="OU35" i="1"/>
  <c r="OW35" i="1" s="1"/>
  <c r="NZ35" i="1"/>
  <c r="OB35" i="1" s="1"/>
  <c r="NC35" i="1"/>
  <c r="NB35" i="1"/>
  <c r="MG35" i="1"/>
  <c r="MC35" i="1"/>
  <c r="MB35" i="1"/>
  <c r="LA35" i="1"/>
  <c r="KZ35" i="1"/>
  <c r="KT35" i="1"/>
  <c r="KS35" i="1"/>
  <c r="KM35" i="1"/>
  <c r="KL35" i="1"/>
  <c r="KF35" i="1"/>
  <c r="KE35" i="1"/>
  <c r="JY35" i="1"/>
  <c r="JX35" i="1"/>
  <c r="JR35" i="1"/>
  <c r="JQ35" i="1"/>
  <c r="JK35" i="1"/>
  <c r="JJ35" i="1"/>
  <c r="JD35" i="1"/>
  <c r="JC35" i="1"/>
  <c r="IW35" i="1"/>
  <c r="IV35" i="1"/>
  <c r="IP35" i="1"/>
  <c r="IO35" i="1"/>
  <c r="II35" i="1"/>
  <c r="IH35" i="1"/>
  <c r="IB35" i="1"/>
  <c r="IA35" i="1"/>
  <c r="HU35" i="1"/>
  <c r="HT35" i="1"/>
  <c r="HN35" i="1"/>
  <c r="HM35" i="1"/>
  <c r="HG35" i="1"/>
  <c r="HF35" i="1"/>
  <c r="GZ35" i="1"/>
  <c r="GY35" i="1"/>
  <c r="GS35" i="1"/>
  <c r="GR35" i="1"/>
  <c r="GL35" i="1"/>
  <c r="GK35" i="1"/>
  <c r="GE35" i="1"/>
  <c r="GD35" i="1"/>
  <c r="FX35" i="1"/>
  <c r="FW35" i="1"/>
  <c r="FQ35" i="1"/>
  <c r="FP35" i="1"/>
  <c r="FE35" i="1"/>
  <c r="FD35" i="1"/>
  <c r="EX35" i="1"/>
  <c r="EW35" i="1"/>
  <c r="EQ35" i="1"/>
  <c r="EP35" i="1"/>
  <c r="EJ35" i="1"/>
  <c r="EI35" i="1"/>
  <c r="EC35" i="1"/>
  <c r="EB35" i="1"/>
  <c r="DV35" i="1"/>
  <c r="DU35" i="1"/>
  <c r="DO35" i="1"/>
  <c r="DN35" i="1"/>
  <c r="DH35" i="1"/>
  <c r="DG35" i="1"/>
  <c r="DA35" i="1"/>
  <c r="CZ35" i="1"/>
  <c r="CT35" i="1"/>
  <c r="CS35" i="1"/>
  <c r="CM35" i="1"/>
  <c r="CL35" i="1"/>
  <c r="CF35" i="1"/>
  <c r="CE35" i="1"/>
  <c r="BY35" i="1"/>
  <c r="BX35" i="1"/>
  <c r="BR35" i="1"/>
  <c r="BQ35" i="1"/>
  <c r="BK35" i="1"/>
  <c r="BJ35" i="1"/>
  <c r="BD35" i="1"/>
  <c r="BC35" i="1"/>
  <c r="AW35" i="1"/>
  <c r="AV35" i="1"/>
  <c r="AP35" i="1"/>
  <c r="AO35" i="1"/>
  <c r="AI35" i="1"/>
  <c r="AH35" i="1"/>
  <c r="AB35" i="1"/>
  <c r="AA35" i="1"/>
  <c r="U35" i="1"/>
  <c r="T35" i="1"/>
  <c r="OU34" i="1"/>
  <c r="OW34" i="1" s="1"/>
  <c r="NZ34" i="1"/>
  <c r="OB34" i="1" s="1"/>
  <c r="NC34" i="1"/>
  <c r="NB34" i="1"/>
  <c r="MG34" i="1"/>
  <c r="MC34" i="1"/>
  <c r="MB34" i="1"/>
  <c r="LA34" i="1"/>
  <c r="KZ34" i="1"/>
  <c r="KT34" i="1"/>
  <c r="KS34" i="1"/>
  <c r="KM34" i="1"/>
  <c r="KL34" i="1"/>
  <c r="KF34" i="1"/>
  <c r="KE34" i="1"/>
  <c r="JY34" i="1"/>
  <c r="JX34" i="1"/>
  <c r="JR34" i="1"/>
  <c r="JQ34" i="1"/>
  <c r="JK34" i="1"/>
  <c r="JJ34" i="1"/>
  <c r="JD34" i="1"/>
  <c r="JC34" i="1"/>
  <c r="IW34" i="1"/>
  <c r="IV34" i="1"/>
  <c r="IP34" i="1"/>
  <c r="IO34" i="1"/>
  <c r="II34" i="1"/>
  <c r="IH34" i="1"/>
  <c r="IB34" i="1"/>
  <c r="IA34" i="1"/>
  <c r="HU34" i="1"/>
  <c r="HT34" i="1"/>
  <c r="HN34" i="1"/>
  <c r="HM34" i="1"/>
  <c r="HG34" i="1"/>
  <c r="HF34" i="1"/>
  <c r="GZ34" i="1"/>
  <c r="GY34" i="1"/>
  <c r="GS34" i="1"/>
  <c r="GR34" i="1"/>
  <c r="GL34" i="1"/>
  <c r="GK34" i="1"/>
  <c r="GE34" i="1"/>
  <c r="GD34" i="1"/>
  <c r="FX34" i="1"/>
  <c r="FW34" i="1"/>
  <c r="FQ34" i="1"/>
  <c r="FP34" i="1"/>
  <c r="FE34" i="1"/>
  <c r="FD34" i="1"/>
  <c r="EX34" i="1"/>
  <c r="EW34" i="1"/>
  <c r="EQ34" i="1"/>
  <c r="EP34" i="1"/>
  <c r="EJ34" i="1"/>
  <c r="EI34" i="1"/>
  <c r="EC34" i="1"/>
  <c r="EB34" i="1"/>
  <c r="DV34" i="1"/>
  <c r="DU34" i="1"/>
  <c r="DO34" i="1"/>
  <c r="DN34" i="1"/>
  <c r="DH34" i="1"/>
  <c r="DG34" i="1"/>
  <c r="DA34" i="1"/>
  <c r="CZ34" i="1"/>
  <c r="CT34" i="1"/>
  <c r="CS34" i="1"/>
  <c r="CM34" i="1"/>
  <c r="CL34" i="1"/>
  <c r="CF34" i="1"/>
  <c r="CE34" i="1"/>
  <c r="BY34" i="1"/>
  <c r="BX34" i="1"/>
  <c r="BR34" i="1"/>
  <c r="BQ34" i="1"/>
  <c r="BK34" i="1"/>
  <c r="BJ34" i="1"/>
  <c r="BD34" i="1"/>
  <c r="BC34" i="1"/>
  <c r="AW34" i="1"/>
  <c r="AV34" i="1"/>
  <c r="AP34" i="1"/>
  <c r="AO34" i="1"/>
  <c r="AI34" i="1"/>
  <c r="AH34" i="1"/>
  <c r="AB34" i="1"/>
  <c r="AA34" i="1"/>
  <c r="X34" i="1"/>
  <c r="X36" i="1" s="1"/>
  <c r="X38" i="1" s="1"/>
  <c r="X40" i="1" s="1"/>
  <c r="X42" i="1" s="1"/>
  <c r="X44" i="1" s="1"/>
  <c r="X46" i="1" s="1"/>
  <c r="X48" i="1" s="1"/>
  <c r="X50" i="1" s="1"/>
  <c r="X52" i="1" s="1"/>
  <c r="X54" i="1" s="1"/>
  <c r="X56" i="1" s="1"/>
  <c r="X58" i="1" s="1"/>
  <c r="U34" i="1"/>
  <c r="T34" i="1"/>
  <c r="OU33" i="1"/>
  <c r="OW33" i="1" s="1"/>
  <c r="NZ33" i="1"/>
  <c r="OB33" i="1" s="1"/>
  <c r="NC33" i="1"/>
  <c r="NB33" i="1"/>
  <c r="MG33" i="1"/>
  <c r="MC33" i="1"/>
  <c r="MB33" i="1"/>
  <c r="LA33" i="1"/>
  <c r="KZ33" i="1"/>
  <c r="KT33" i="1"/>
  <c r="KS33" i="1"/>
  <c r="KM33" i="1"/>
  <c r="KL33" i="1"/>
  <c r="KF33" i="1"/>
  <c r="KE33" i="1"/>
  <c r="JY33" i="1"/>
  <c r="JX33" i="1"/>
  <c r="JR33" i="1"/>
  <c r="JQ33" i="1"/>
  <c r="JK33" i="1"/>
  <c r="JJ33" i="1"/>
  <c r="JD33" i="1"/>
  <c r="JC33" i="1"/>
  <c r="IW33" i="1"/>
  <c r="IV33" i="1"/>
  <c r="IP33" i="1"/>
  <c r="IO33" i="1"/>
  <c r="II33" i="1"/>
  <c r="IH33" i="1"/>
  <c r="IB33" i="1"/>
  <c r="IA33" i="1"/>
  <c r="HU33" i="1"/>
  <c r="HT33" i="1"/>
  <c r="HN33" i="1"/>
  <c r="HM33" i="1"/>
  <c r="HG33" i="1"/>
  <c r="HF33" i="1"/>
  <c r="GZ33" i="1"/>
  <c r="GY33" i="1"/>
  <c r="GS33" i="1"/>
  <c r="GR33" i="1"/>
  <c r="GL33" i="1"/>
  <c r="GK33" i="1"/>
  <c r="GE33" i="1"/>
  <c r="GD33" i="1"/>
  <c r="FX33" i="1"/>
  <c r="FW33" i="1"/>
  <c r="FQ33" i="1"/>
  <c r="FP33" i="1"/>
  <c r="FE33" i="1"/>
  <c r="FD33" i="1"/>
  <c r="EX33" i="1"/>
  <c r="EW33" i="1"/>
  <c r="EQ33" i="1"/>
  <c r="EP33" i="1"/>
  <c r="EJ33" i="1"/>
  <c r="EI33" i="1"/>
  <c r="EC33" i="1"/>
  <c r="EB33" i="1"/>
  <c r="DV33" i="1"/>
  <c r="DU33" i="1"/>
  <c r="DO33" i="1"/>
  <c r="DN33" i="1"/>
  <c r="DH33" i="1"/>
  <c r="DG33" i="1"/>
  <c r="DA33" i="1"/>
  <c r="CZ33" i="1"/>
  <c r="CT33" i="1"/>
  <c r="CS33" i="1"/>
  <c r="CM33" i="1"/>
  <c r="CL33" i="1"/>
  <c r="CF33" i="1"/>
  <c r="CE33" i="1"/>
  <c r="BY33" i="1"/>
  <c r="BX33" i="1"/>
  <c r="BR33" i="1"/>
  <c r="BQ33" i="1"/>
  <c r="BK33" i="1"/>
  <c r="BJ33" i="1"/>
  <c r="BD33" i="1"/>
  <c r="BC33" i="1"/>
  <c r="AW33" i="1"/>
  <c r="AV33" i="1"/>
  <c r="AP33" i="1"/>
  <c r="AO33" i="1"/>
  <c r="AI33" i="1"/>
  <c r="AH33" i="1"/>
  <c r="AB33" i="1"/>
  <c r="AA33" i="1"/>
  <c r="U33" i="1"/>
  <c r="T33" i="1"/>
  <c r="L33" i="1"/>
  <c r="OU32" i="1"/>
  <c r="OW32" i="1" s="1"/>
  <c r="NZ32" i="1"/>
  <c r="OB32" i="1" s="1"/>
  <c r="NC32" i="1"/>
  <c r="NB32" i="1"/>
  <c r="MG32" i="1"/>
  <c r="MC32" i="1"/>
  <c r="MB32" i="1"/>
  <c r="LA32" i="1"/>
  <c r="KZ32" i="1"/>
  <c r="KT32" i="1"/>
  <c r="KS32" i="1"/>
  <c r="KM32" i="1"/>
  <c r="KL32" i="1"/>
  <c r="KF32" i="1"/>
  <c r="KE32" i="1"/>
  <c r="JY32" i="1"/>
  <c r="JX32" i="1"/>
  <c r="JR32" i="1"/>
  <c r="JQ32" i="1"/>
  <c r="JK32" i="1"/>
  <c r="JJ32" i="1"/>
  <c r="JD32" i="1"/>
  <c r="JC32" i="1"/>
  <c r="IW32" i="1"/>
  <c r="IX32" i="1" s="1"/>
  <c r="IV32" i="1"/>
  <c r="IP32" i="1"/>
  <c r="IO32" i="1"/>
  <c r="II32" i="1"/>
  <c r="IH32" i="1"/>
  <c r="IB32" i="1"/>
  <c r="IA32" i="1"/>
  <c r="HU32" i="1"/>
  <c r="HT32" i="1"/>
  <c r="HN32" i="1"/>
  <c r="HM32" i="1"/>
  <c r="HG32" i="1"/>
  <c r="HF32" i="1"/>
  <c r="GZ32" i="1"/>
  <c r="GY32" i="1"/>
  <c r="GS32" i="1"/>
  <c r="GT32" i="1" s="1"/>
  <c r="GR32" i="1"/>
  <c r="GL32" i="1"/>
  <c r="GK32" i="1"/>
  <c r="GE32" i="1"/>
  <c r="GD32" i="1"/>
  <c r="FX32" i="1"/>
  <c r="FW32" i="1"/>
  <c r="FQ32" i="1"/>
  <c r="FP32" i="1"/>
  <c r="FE32" i="1"/>
  <c r="FD32" i="1"/>
  <c r="EX32" i="1"/>
  <c r="EW32" i="1"/>
  <c r="EQ32" i="1"/>
  <c r="EP32" i="1"/>
  <c r="EJ32" i="1"/>
  <c r="EI32" i="1"/>
  <c r="EC32" i="1"/>
  <c r="EB32" i="1"/>
  <c r="DV32" i="1"/>
  <c r="DU32" i="1"/>
  <c r="DO32" i="1"/>
  <c r="DN32" i="1"/>
  <c r="DH32" i="1"/>
  <c r="DG32" i="1"/>
  <c r="DA32" i="1"/>
  <c r="CZ32" i="1"/>
  <c r="CT32" i="1"/>
  <c r="CS32" i="1"/>
  <c r="CM32" i="1"/>
  <c r="CL32" i="1"/>
  <c r="CF32" i="1"/>
  <c r="CE32" i="1"/>
  <c r="BY32" i="1"/>
  <c r="BX32" i="1"/>
  <c r="BR32" i="1"/>
  <c r="BQ32" i="1"/>
  <c r="BK32" i="1"/>
  <c r="BJ32" i="1"/>
  <c r="BD32" i="1"/>
  <c r="BC32" i="1"/>
  <c r="AW32" i="1"/>
  <c r="AV32" i="1"/>
  <c r="AP32" i="1"/>
  <c r="AO32" i="1"/>
  <c r="AI32" i="1"/>
  <c r="AH32" i="1"/>
  <c r="AB32" i="1"/>
  <c r="AA32" i="1"/>
  <c r="U32" i="1"/>
  <c r="T32" i="1"/>
  <c r="OU31" i="1"/>
  <c r="OW31" i="1" s="1"/>
  <c r="NZ31" i="1"/>
  <c r="OB31" i="1" s="1"/>
  <c r="NC31" i="1"/>
  <c r="NB31" i="1"/>
  <c r="MG31" i="1"/>
  <c r="MC31" i="1"/>
  <c r="MB31" i="1"/>
  <c r="LA31" i="1"/>
  <c r="KZ31" i="1"/>
  <c r="KT31" i="1"/>
  <c r="KS31" i="1"/>
  <c r="KM31" i="1"/>
  <c r="KL31" i="1"/>
  <c r="KF31" i="1"/>
  <c r="KE31" i="1"/>
  <c r="JY31" i="1"/>
  <c r="JX31" i="1"/>
  <c r="JR31" i="1"/>
  <c r="JQ31" i="1"/>
  <c r="JK31" i="1"/>
  <c r="JJ31" i="1"/>
  <c r="JD31" i="1"/>
  <c r="JC31" i="1"/>
  <c r="IW31" i="1"/>
  <c r="IV31" i="1"/>
  <c r="IP31" i="1"/>
  <c r="IO31" i="1"/>
  <c r="II31" i="1"/>
  <c r="IH31" i="1"/>
  <c r="IB31" i="1"/>
  <c r="IA31" i="1"/>
  <c r="HU31" i="1"/>
  <c r="HT31" i="1"/>
  <c r="HN31" i="1"/>
  <c r="HM31" i="1"/>
  <c r="HG31" i="1"/>
  <c r="HF31" i="1"/>
  <c r="GZ31" i="1"/>
  <c r="GY31" i="1"/>
  <c r="GS31" i="1"/>
  <c r="GR31" i="1"/>
  <c r="GL31" i="1"/>
  <c r="GK31" i="1"/>
  <c r="GE31" i="1"/>
  <c r="GD31" i="1"/>
  <c r="FX31" i="1"/>
  <c r="FW31" i="1"/>
  <c r="FQ31" i="1"/>
  <c r="FP31" i="1"/>
  <c r="FE31" i="1"/>
  <c r="FD31" i="1"/>
  <c r="EX31" i="1"/>
  <c r="EW31" i="1"/>
  <c r="EQ31" i="1"/>
  <c r="EP31" i="1"/>
  <c r="EJ31" i="1"/>
  <c r="EI31" i="1"/>
  <c r="EC31" i="1"/>
  <c r="EB31" i="1"/>
  <c r="DV31" i="1"/>
  <c r="DU31" i="1"/>
  <c r="DO31" i="1"/>
  <c r="DN31" i="1"/>
  <c r="DH31" i="1"/>
  <c r="DG31" i="1"/>
  <c r="DA31" i="1"/>
  <c r="CZ31" i="1"/>
  <c r="CT31" i="1"/>
  <c r="CS31" i="1"/>
  <c r="CM31" i="1"/>
  <c r="CL31" i="1"/>
  <c r="CF31" i="1"/>
  <c r="CE31" i="1"/>
  <c r="BY31" i="1"/>
  <c r="BX31" i="1"/>
  <c r="BR31" i="1"/>
  <c r="BQ31" i="1"/>
  <c r="BK31" i="1"/>
  <c r="BJ31" i="1"/>
  <c r="BD31" i="1"/>
  <c r="BC31" i="1"/>
  <c r="AW31" i="1"/>
  <c r="AV31" i="1"/>
  <c r="AP31" i="1"/>
  <c r="AO31" i="1"/>
  <c r="AI31" i="1"/>
  <c r="AH31" i="1"/>
  <c r="AB31" i="1"/>
  <c r="AA31" i="1"/>
  <c r="U31" i="1"/>
  <c r="T31" i="1"/>
  <c r="OU30" i="1"/>
  <c r="OW30" i="1" s="1"/>
  <c r="NZ30" i="1"/>
  <c r="OB30" i="1" s="1"/>
  <c r="NC30" i="1"/>
  <c r="NB30" i="1"/>
  <c r="MG30" i="1"/>
  <c r="MC30" i="1"/>
  <c r="MB30" i="1"/>
  <c r="LA30" i="1"/>
  <c r="KZ30" i="1"/>
  <c r="KT30" i="1"/>
  <c r="KS30" i="1"/>
  <c r="KM30" i="1"/>
  <c r="KL30" i="1"/>
  <c r="KF30" i="1"/>
  <c r="KE30" i="1"/>
  <c r="JY30" i="1"/>
  <c r="JX30" i="1"/>
  <c r="JR30" i="1"/>
  <c r="JQ30" i="1"/>
  <c r="JK30" i="1"/>
  <c r="JJ30" i="1"/>
  <c r="JD30" i="1"/>
  <c r="JC30" i="1"/>
  <c r="IW30" i="1"/>
  <c r="IV30" i="1"/>
  <c r="IP30" i="1"/>
  <c r="IO30" i="1"/>
  <c r="II30" i="1"/>
  <c r="IH30" i="1"/>
  <c r="IB30" i="1"/>
  <c r="IA30" i="1"/>
  <c r="HU30" i="1"/>
  <c r="HT30" i="1"/>
  <c r="HN30" i="1"/>
  <c r="HM30" i="1"/>
  <c r="HG30" i="1"/>
  <c r="HF30" i="1"/>
  <c r="GZ30" i="1"/>
  <c r="GY30" i="1"/>
  <c r="GS30" i="1"/>
  <c r="GR30" i="1"/>
  <c r="GL30" i="1"/>
  <c r="GK30" i="1"/>
  <c r="GE30" i="1"/>
  <c r="GD30" i="1"/>
  <c r="FX30" i="1"/>
  <c r="FW30" i="1"/>
  <c r="FQ30" i="1"/>
  <c r="FP30" i="1"/>
  <c r="FE30" i="1"/>
  <c r="FD30" i="1"/>
  <c r="EX30" i="1"/>
  <c r="EW30" i="1"/>
  <c r="EQ30" i="1"/>
  <c r="EP30" i="1"/>
  <c r="EJ30" i="1"/>
  <c r="EI30" i="1"/>
  <c r="EC30" i="1"/>
  <c r="EB30" i="1"/>
  <c r="DV30" i="1"/>
  <c r="DU30" i="1"/>
  <c r="DO30" i="1"/>
  <c r="DN30" i="1"/>
  <c r="DH30" i="1"/>
  <c r="DG30" i="1"/>
  <c r="DA30" i="1"/>
  <c r="CZ30" i="1"/>
  <c r="CT30" i="1"/>
  <c r="CS30" i="1"/>
  <c r="CM30" i="1"/>
  <c r="CL30" i="1"/>
  <c r="CF30" i="1"/>
  <c r="CE30" i="1"/>
  <c r="BY30" i="1"/>
  <c r="BX30" i="1"/>
  <c r="BR30" i="1"/>
  <c r="BQ30" i="1"/>
  <c r="BK30" i="1"/>
  <c r="BJ30" i="1"/>
  <c r="BD30" i="1"/>
  <c r="BC30" i="1"/>
  <c r="AW30" i="1"/>
  <c r="AV30" i="1"/>
  <c r="AP30" i="1"/>
  <c r="AO30" i="1"/>
  <c r="AI30" i="1"/>
  <c r="AH30" i="1"/>
  <c r="AB30" i="1"/>
  <c r="AA30" i="1"/>
  <c r="U30" i="1"/>
  <c r="T30" i="1"/>
  <c r="OU29" i="1"/>
  <c r="OW29" i="1" s="1"/>
  <c r="NZ29" i="1"/>
  <c r="OB29" i="1" s="1"/>
  <c r="NC29" i="1"/>
  <c r="NB29" i="1"/>
  <c r="MG29" i="1"/>
  <c r="MC29" i="1"/>
  <c r="MB29" i="1"/>
  <c r="LA29" i="1"/>
  <c r="KZ29" i="1"/>
  <c r="KT29" i="1"/>
  <c r="KS29" i="1"/>
  <c r="KM29" i="1"/>
  <c r="KL29" i="1"/>
  <c r="KF29" i="1"/>
  <c r="KE29" i="1"/>
  <c r="JY29" i="1"/>
  <c r="JX29" i="1"/>
  <c r="JR29" i="1"/>
  <c r="JQ29" i="1"/>
  <c r="JK29" i="1"/>
  <c r="JJ29" i="1"/>
  <c r="JD29" i="1"/>
  <c r="JC29" i="1"/>
  <c r="IW29" i="1"/>
  <c r="IV29" i="1"/>
  <c r="IP29" i="1"/>
  <c r="IO29" i="1"/>
  <c r="II29" i="1"/>
  <c r="IH29" i="1"/>
  <c r="IB29" i="1"/>
  <c r="IA29" i="1"/>
  <c r="HU29" i="1"/>
  <c r="HT29" i="1"/>
  <c r="HN29" i="1"/>
  <c r="HM29" i="1"/>
  <c r="HG29" i="1"/>
  <c r="HF29" i="1"/>
  <c r="GZ29" i="1"/>
  <c r="GY29" i="1"/>
  <c r="GS29" i="1"/>
  <c r="GR29" i="1"/>
  <c r="GL29" i="1"/>
  <c r="GK29" i="1"/>
  <c r="GE29" i="1"/>
  <c r="GD29" i="1"/>
  <c r="FX29" i="1"/>
  <c r="FW29" i="1"/>
  <c r="FQ29" i="1"/>
  <c r="FP29" i="1"/>
  <c r="FE29" i="1"/>
  <c r="FD29" i="1"/>
  <c r="EX29" i="1"/>
  <c r="EW29" i="1"/>
  <c r="EQ29" i="1"/>
  <c r="EP29" i="1"/>
  <c r="EJ29" i="1"/>
  <c r="EI29" i="1"/>
  <c r="EC29" i="1"/>
  <c r="EB29" i="1"/>
  <c r="DV29" i="1"/>
  <c r="DU29" i="1"/>
  <c r="DO29" i="1"/>
  <c r="DN29" i="1"/>
  <c r="DH29" i="1"/>
  <c r="DG29" i="1"/>
  <c r="DA29" i="1"/>
  <c r="CZ29" i="1"/>
  <c r="CT29" i="1"/>
  <c r="CS29" i="1"/>
  <c r="CM29" i="1"/>
  <c r="CL29" i="1"/>
  <c r="CF29" i="1"/>
  <c r="CE29" i="1"/>
  <c r="BY29" i="1"/>
  <c r="BX29" i="1"/>
  <c r="BR29" i="1"/>
  <c r="BQ29" i="1"/>
  <c r="BK29" i="1"/>
  <c r="BJ29" i="1"/>
  <c r="BD29" i="1"/>
  <c r="BC29" i="1"/>
  <c r="AW29" i="1"/>
  <c r="AV29" i="1"/>
  <c r="AP29" i="1"/>
  <c r="AO29" i="1"/>
  <c r="AI29" i="1"/>
  <c r="AH29" i="1"/>
  <c r="AB29" i="1"/>
  <c r="AA29" i="1"/>
  <c r="U29" i="1"/>
  <c r="T29" i="1"/>
  <c r="OU28" i="1"/>
  <c r="OW28" i="1" s="1"/>
  <c r="NZ28" i="1"/>
  <c r="OB28" i="1" s="1"/>
  <c r="NC28" i="1"/>
  <c r="NB28" i="1"/>
  <c r="MG28" i="1"/>
  <c r="MC28" i="1"/>
  <c r="MB28" i="1"/>
  <c r="LA28" i="1"/>
  <c r="KZ28" i="1"/>
  <c r="KT28" i="1"/>
  <c r="KS28" i="1"/>
  <c r="KM28" i="1"/>
  <c r="KL28" i="1"/>
  <c r="KF28" i="1"/>
  <c r="KE28" i="1"/>
  <c r="JY28" i="1"/>
  <c r="JX28" i="1"/>
  <c r="JR28" i="1"/>
  <c r="JQ28" i="1"/>
  <c r="JK28" i="1"/>
  <c r="JJ28" i="1"/>
  <c r="JD28" i="1"/>
  <c r="JC28" i="1"/>
  <c r="IW28" i="1"/>
  <c r="IX28" i="1" s="1"/>
  <c r="IV28" i="1"/>
  <c r="IP28" i="1"/>
  <c r="IO28" i="1"/>
  <c r="II28" i="1"/>
  <c r="IH28" i="1"/>
  <c r="IB28" i="1"/>
  <c r="IA28" i="1"/>
  <c r="HU28" i="1"/>
  <c r="HT28" i="1"/>
  <c r="HN28" i="1"/>
  <c r="HM28" i="1"/>
  <c r="HG28" i="1"/>
  <c r="HF28" i="1"/>
  <c r="GZ28" i="1"/>
  <c r="GY28" i="1"/>
  <c r="GS28" i="1"/>
  <c r="GR28" i="1"/>
  <c r="GL28" i="1"/>
  <c r="GK28" i="1"/>
  <c r="GE28" i="1"/>
  <c r="GD28" i="1"/>
  <c r="FX28" i="1"/>
  <c r="FW28" i="1"/>
  <c r="FQ28" i="1"/>
  <c r="FP28" i="1"/>
  <c r="FE28" i="1"/>
  <c r="FD28" i="1"/>
  <c r="EX28" i="1"/>
  <c r="EW28" i="1"/>
  <c r="EQ28" i="1"/>
  <c r="EP28" i="1"/>
  <c r="EJ28" i="1"/>
  <c r="EI28" i="1"/>
  <c r="EC28" i="1"/>
  <c r="EB28" i="1"/>
  <c r="DV28" i="1"/>
  <c r="DU28" i="1"/>
  <c r="DO28" i="1"/>
  <c r="DN28" i="1"/>
  <c r="DH28" i="1"/>
  <c r="DG28" i="1"/>
  <c r="DA28" i="1"/>
  <c r="CZ28" i="1"/>
  <c r="CT28" i="1"/>
  <c r="CS28" i="1"/>
  <c r="CM28" i="1"/>
  <c r="CL28" i="1"/>
  <c r="CF28" i="1"/>
  <c r="CE28" i="1"/>
  <c r="BY28" i="1"/>
  <c r="BX28" i="1"/>
  <c r="BR28" i="1"/>
  <c r="BQ28" i="1"/>
  <c r="BK28" i="1"/>
  <c r="BJ28" i="1"/>
  <c r="BD28" i="1"/>
  <c r="BC28" i="1"/>
  <c r="AW28" i="1"/>
  <c r="AV28" i="1"/>
  <c r="AP28" i="1"/>
  <c r="AO28" i="1"/>
  <c r="AI28" i="1"/>
  <c r="AH28" i="1"/>
  <c r="AB28" i="1"/>
  <c r="AA28" i="1"/>
  <c r="U28" i="1"/>
  <c r="T28" i="1"/>
  <c r="OU27" i="1"/>
  <c r="OW27" i="1" s="1"/>
  <c r="NZ27" i="1"/>
  <c r="OB27" i="1" s="1"/>
  <c r="NC27" i="1"/>
  <c r="NB27" i="1"/>
  <c r="MG27" i="1"/>
  <c r="MC27" i="1"/>
  <c r="MB27" i="1"/>
  <c r="LA27" i="1"/>
  <c r="KZ27" i="1"/>
  <c r="KT27" i="1"/>
  <c r="KS27" i="1"/>
  <c r="KM27" i="1"/>
  <c r="KL27" i="1"/>
  <c r="KF27" i="1"/>
  <c r="KE27" i="1"/>
  <c r="JY27" i="1"/>
  <c r="JX27" i="1"/>
  <c r="JR27" i="1"/>
  <c r="JQ27" i="1"/>
  <c r="JK27" i="1"/>
  <c r="JJ27" i="1"/>
  <c r="JD27" i="1"/>
  <c r="JC27" i="1"/>
  <c r="IW27" i="1"/>
  <c r="IV27" i="1"/>
  <c r="IP27" i="1"/>
  <c r="IO27" i="1"/>
  <c r="II27" i="1"/>
  <c r="IH27" i="1"/>
  <c r="IB27" i="1"/>
  <c r="IA27" i="1"/>
  <c r="HU27" i="1"/>
  <c r="HT27" i="1"/>
  <c r="HN27" i="1"/>
  <c r="HM27" i="1"/>
  <c r="HG27" i="1"/>
  <c r="HF27" i="1"/>
  <c r="GZ27" i="1"/>
  <c r="GY27" i="1"/>
  <c r="GS27" i="1"/>
  <c r="GR27" i="1"/>
  <c r="GL27" i="1"/>
  <c r="GK27" i="1"/>
  <c r="GF27" i="1"/>
  <c r="GE27" i="1"/>
  <c r="GD27" i="1"/>
  <c r="FX27" i="1"/>
  <c r="FW27" i="1"/>
  <c r="FQ27" i="1"/>
  <c r="FP27" i="1"/>
  <c r="FE27" i="1"/>
  <c r="FD27" i="1"/>
  <c r="EX27" i="1"/>
  <c r="EW27" i="1"/>
  <c r="EQ27" i="1"/>
  <c r="EP27" i="1"/>
  <c r="EJ27" i="1"/>
  <c r="EI27" i="1"/>
  <c r="EC27" i="1"/>
  <c r="EB27" i="1"/>
  <c r="DV27" i="1"/>
  <c r="DU27" i="1"/>
  <c r="DO27" i="1"/>
  <c r="DN27" i="1"/>
  <c r="DH27" i="1"/>
  <c r="DG27" i="1"/>
  <c r="DA27" i="1"/>
  <c r="CZ27" i="1"/>
  <c r="CT27" i="1"/>
  <c r="CS27" i="1"/>
  <c r="CM27" i="1"/>
  <c r="CL27" i="1"/>
  <c r="CF27" i="1"/>
  <c r="CE27" i="1"/>
  <c r="BY27" i="1"/>
  <c r="BX27" i="1"/>
  <c r="BR27" i="1"/>
  <c r="BQ27" i="1"/>
  <c r="BK27" i="1"/>
  <c r="BJ27" i="1"/>
  <c r="BD27" i="1"/>
  <c r="BC27" i="1"/>
  <c r="AW27" i="1"/>
  <c r="AV27" i="1"/>
  <c r="AP27" i="1"/>
  <c r="AO27" i="1"/>
  <c r="AI27" i="1"/>
  <c r="AH27" i="1"/>
  <c r="AB27" i="1"/>
  <c r="AA27" i="1"/>
  <c r="U27" i="1"/>
  <c r="T27" i="1"/>
  <c r="OU26" i="1"/>
  <c r="OW26" i="1" s="1"/>
  <c r="NZ26" i="1"/>
  <c r="OB26" i="1" s="1"/>
  <c r="NC26" i="1"/>
  <c r="NB26" i="1"/>
  <c r="MG26" i="1"/>
  <c r="MC26" i="1"/>
  <c r="MB26" i="1"/>
  <c r="LA26" i="1"/>
  <c r="KZ26" i="1"/>
  <c r="KT26" i="1"/>
  <c r="KS26" i="1"/>
  <c r="KM26" i="1"/>
  <c r="KL26" i="1"/>
  <c r="KF26" i="1"/>
  <c r="KE26" i="1"/>
  <c r="JY26" i="1"/>
  <c r="JX26" i="1"/>
  <c r="JR26" i="1"/>
  <c r="JQ26" i="1"/>
  <c r="JK26" i="1"/>
  <c r="JJ26" i="1"/>
  <c r="JD26" i="1"/>
  <c r="JC26" i="1"/>
  <c r="IW26" i="1"/>
  <c r="IV26" i="1"/>
  <c r="IP26" i="1"/>
  <c r="IO26" i="1"/>
  <c r="II26" i="1"/>
  <c r="IH26" i="1"/>
  <c r="IB26" i="1"/>
  <c r="IA26" i="1"/>
  <c r="HU26" i="1"/>
  <c r="HV26" i="1" s="1"/>
  <c r="HT26" i="1"/>
  <c r="HN26" i="1"/>
  <c r="HM26" i="1"/>
  <c r="HG26" i="1"/>
  <c r="HF26" i="1"/>
  <c r="GZ26" i="1"/>
  <c r="GY26" i="1"/>
  <c r="GS26" i="1"/>
  <c r="GR26" i="1"/>
  <c r="GL26" i="1"/>
  <c r="GK26" i="1"/>
  <c r="GE26" i="1"/>
  <c r="GD26" i="1"/>
  <c r="FX26" i="1"/>
  <c r="FW26" i="1"/>
  <c r="FQ26" i="1"/>
  <c r="FP26" i="1"/>
  <c r="FE26" i="1"/>
  <c r="FD26" i="1"/>
  <c r="EX26" i="1"/>
  <c r="EW26" i="1"/>
  <c r="EQ26" i="1"/>
  <c r="EP26" i="1"/>
  <c r="EJ26" i="1"/>
  <c r="EI26" i="1"/>
  <c r="EC26" i="1"/>
  <c r="EB26" i="1"/>
  <c r="DV26" i="1"/>
  <c r="DW26" i="1" s="1"/>
  <c r="DU26" i="1"/>
  <c r="DO26" i="1"/>
  <c r="DN26" i="1"/>
  <c r="DH26" i="1"/>
  <c r="DG26" i="1"/>
  <c r="DA26" i="1"/>
  <c r="CZ26" i="1"/>
  <c r="CT26" i="1"/>
  <c r="CS26" i="1"/>
  <c r="CM26" i="1"/>
  <c r="CL26" i="1"/>
  <c r="CF26" i="1"/>
  <c r="CE26" i="1"/>
  <c r="BY26" i="1"/>
  <c r="BX26" i="1"/>
  <c r="BR26" i="1"/>
  <c r="BQ26" i="1"/>
  <c r="BK26" i="1"/>
  <c r="BJ26" i="1"/>
  <c r="BD26" i="1"/>
  <c r="BC26" i="1"/>
  <c r="AW26" i="1"/>
  <c r="AV26" i="1"/>
  <c r="AP26" i="1"/>
  <c r="AO26" i="1"/>
  <c r="AI26" i="1"/>
  <c r="AH26" i="1"/>
  <c r="AB26" i="1"/>
  <c r="AA26" i="1"/>
  <c r="U26" i="1"/>
  <c r="T26" i="1"/>
  <c r="L26" i="1"/>
  <c r="OU25" i="1"/>
  <c r="OW25" i="1" s="1"/>
  <c r="NZ25" i="1"/>
  <c r="OB25" i="1" s="1"/>
  <c r="NC25" i="1"/>
  <c r="NB25" i="1"/>
  <c r="MG25" i="1"/>
  <c r="MC25" i="1"/>
  <c r="MB25" i="1"/>
  <c r="LA25" i="1"/>
  <c r="KZ25" i="1"/>
  <c r="KT25" i="1"/>
  <c r="KS25" i="1"/>
  <c r="KM25" i="1"/>
  <c r="KL25" i="1"/>
  <c r="KF25" i="1"/>
  <c r="KE25" i="1"/>
  <c r="JY25" i="1"/>
  <c r="JX25" i="1"/>
  <c r="JR25" i="1"/>
  <c r="JQ25" i="1"/>
  <c r="JK25" i="1"/>
  <c r="JJ25" i="1"/>
  <c r="JD25" i="1"/>
  <c r="JC25" i="1"/>
  <c r="IW25" i="1"/>
  <c r="IV25" i="1"/>
  <c r="IP25" i="1"/>
  <c r="IO25" i="1"/>
  <c r="II25" i="1"/>
  <c r="IH25" i="1"/>
  <c r="IB25" i="1"/>
  <c r="IA25" i="1"/>
  <c r="HU25" i="1"/>
  <c r="HT25" i="1"/>
  <c r="HN25" i="1"/>
  <c r="HM25" i="1"/>
  <c r="HG25" i="1"/>
  <c r="HF25" i="1"/>
  <c r="GZ25" i="1"/>
  <c r="GY25" i="1"/>
  <c r="GS25" i="1"/>
  <c r="GR25" i="1"/>
  <c r="GL25" i="1"/>
  <c r="GK25" i="1"/>
  <c r="GE25" i="1"/>
  <c r="GD25" i="1"/>
  <c r="FX25" i="1"/>
  <c r="FW25" i="1"/>
  <c r="FQ25" i="1"/>
  <c r="FP25" i="1"/>
  <c r="FE25" i="1"/>
  <c r="FD25" i="1"/>
  <c r="EX25" i="1"/>
  <c r="EW25" i="1"/>
  <c r="EQ25" i="1"/>
  <c r="EP25" i="1"/>
  <c r="EJ25" i="1"/>
  <c r="EI25" i="1"/>
  <c r="EC25" i="1"/>
  <c r="EB25" i="1"/>
  <c r="DV25" i="1"/>
  <c r="DU25" i="1"/>
  <c r="DO25" i="1"/>
  <c r="DN25" i="1"/>
  <c r="DP25" i="1" s="1"/>
  <c r="DH25" i="1"/>
  <c r="DG25" i="1"/>
  <c r="DA25" i="1"/>
  <c r="CZ25" i="1"/>
  <c r="CT25" i="1"/>
  <c r="CS25" i="1"/>
  <c r="CM25" i="1"/>
  <c r="CL25" i="1"/>
  <c r="CF25" i="1"/>
  <c r="CE25" i="1"/>
  <c r="BY25" i="1"/>
  <c r="BX25" i="1"/>
  <c r="BR25" i="1"/>
  <c r="BQ25" i="1"/>
  <c r="BK25" i="1"/>
  <c r="BJ25" i="1"/>
  <c r="BD25" i="1"/>
  <c r="BC25" i="1"/>
  <c r="AW25" i="1"/>
  <c r="AV25" i="1"/>
  <c r="AP25" i="1"/>
  <c r="AO25" i="1"/>
  <c r="AI25" i="1"/>
  <c r="AH25" i="1"/>
  <c r="AB25" i="1"/>
  <c r="AA25" i="1"/>
  <c r="U25" i="1"/>
  <c r="T25" i="1"/>
  <c r="OU24" i="1"/>
  <c r="OW24" i="1" s="1"/>
  <c r="NZ24" i="1"/>
  <c r="OB24" i="1" s="1"/>
  <c r="NC24" i="1"/>
  <c r="NB24" i="1"/>
  <c r="MG24" i="1"/>
  <c r="MC24" i="1"/>
  <c r="MB24" i="1"/>
  <c r="LA24" i="1"/>
  <c r="KZ24" i="1"/>
  <c r="KT24" i="1"/>
  <c r="KS24" i="1"/>
  <c r="KM24" i="1"/>
  <c r="KL24" i="1"/>
  <c r="KF24" i="1"/>
  <c r="KE24" i="1"/>
  <c r="JY24" i="1"/>
  <c r="JX24" i="1"/>
  <c r="JR24" i="1"/>
  <c r="JQ24" i="1"/>
  <c r="JK24" i="1"/>
  <c r="JJ24" i="1"/>
  <c r="JD24" i="1"/>
  <c r="JC24" i="1"/>
  <c r="IW24" i="1"/>
  <c r="IV24" i="1"/>
  <c r="IP24" i="1"/>
  <c r="IO24" i="1"/>
  <c r="II24" i="1"/>
  <c r="IH24" i="1"/>
  <c r="IB24" i="1"/>
  <c r="IA24" i="1"/>
  <c r="HU24" i="1"/>
  <c r="HT24" i="1"/>
  <c r="HN24" i="1"/>
  <c r="HM24" i="1"/>
  <c r="HG24" i="1"/>
  <c r="HF24" i="1"/>
  <c r="GZ24" i="1"/>
  <c r="GY24" i="1"/>
  <c r="GS24" i="1"/>
  <c r="GR24" i="1"/>
  <c r="GL24" i="1"/>
  <c r="GK24" i="1"/>
  <c r="GE24" i="1"/>
  <c r="GD24" i="1"/>
  <c r="FX24" i="1"/>
  <c r="FW24" i="1"/>
  <c r="FQ24" i="1"/>
  <c r="FP24" i="1"/>
  <c r="FE24" i="1"/>
  <c r="FD24" i="1"/>
  <c r="EX24" i="1"/>
  <c r="EW24" i="1"/>
  <c r="EQ24" i="1"/>
  <c r="EP24" i="1"/>
  <c r="EJ24" i="1"/>
  <c r="EI24" i="1"/>
  <c r="EC24" i="1"/>
  <c r="EB24" i="1"/>
  <c r="DV24" i="1"/>
  <c r="DU24" i="1"/>
  <c r="DO24" i="1"/>
  <c r="DN24" i="1"/>
  <c r="DH24" i="1"/>
  <c r="DG24" i="1"/>
  <c r="DA24" i="1"/>
  <c r="CZ24" i="1"/>
  <c r="CT24" i="1"/>
  <c r="CS24" i="1"/>
  <c r="CM24" i="1"/>
  <c r="CL24" i="1"/>
  <c r="CF24" i="1"/>
  <c r="CE24" i="1"/>
  <c r="BY24" i="1"/>
  <c r="BX24" i="1"/>
  <c r="BR24" i="1"/>
  <c r="BQ24" i="1"/>
  <c r="BK24" i="1"/>
  <c r="BJ24" i="1"/>
  <c r="BD24" i="1"/>
  <c r="BC24" i="1"/>
  <c r="AW24" i="1"/>
  <c r="AV24" i="1"/>
  <c r="AP24" i="1"/>
  <c r="AO24" i="1"/>
  <c r="AI24" i="1"/>
  <c r="AH24" i="1"/>
  <c r="AB24" i="1"/>
  <c r="AA24" i="1"/>
  <c r="U24" i="1"/>
  <c r="T24" i="1"/>
  <c r="OU23" i="1"/>
  <c r="OW23" i="1" s="1"/>
  <c r="NZ23" i="1"/>
  <c r="OB23" i="1" s="1"/>
  <c r="NC23" i="1"/>
  <c r="NB23" i="1"/>
  <c r="MG23" i="1"/>
  <c r="MC23" i="1"/>
  <c r="MB23" i="1"/>
  <c r="LA23" i="1"/>
  <c r="KZ23" i="1"/>
  <c r="KT23" i="1"/>
  <c r="KS23" i="1"/>
  <c r="KM23" i="1"/>
  <c r="KL23" i="1"/>
  <c r="KF23" i="1"/>
  <c r="KE23" i="1"/>
  <c r="JY23" i="1"/>
  <c r="JX23" i="1"/>
  <c r="JR23" i="1"/>
  <c r="JQ23" i="1"/>
  <c r="JK23" i="1"/>
  <c r="JJ23" i="1"/>
  <c r="JD23" i="1"/>
  <c r="JC23" i="1"/>
  <c r="IW23" i="1"/>
  <c r="IV23" i="1"/>
  <c r="IP23" i="1"/>
  <c r="IO23" i="1"/>
  <c r="II23" i="1"/>
  <c r="IH23" i="1"/>
  <c r="IB23" i="1"/>
  <c r="IA23" i="1"/>
  <c r="HU23" i="1"/>
  <c r="HT23" i="1"/>
  <c r="HN23" i="1"/>
  <c r="HM23" i="1"/>
  <c r="HG23" i="1"/>
  <c r="HF23" i="1"/>
  <c r="GZ23" i="1"/>
  <c r="GY23" i="1"/>
  <c r="GS23" i="1"/>
  <c r="GR23" i="1"/>
  <c r="GL23" i="1"/>
  <c r="GK23" i="1"/>
  <c r="GE23" i="1"/>
  <c r="GD23" i="1"/>
  <c r="FX23" i="1"/>
  <c r="FW23" i="1"/>
  <c r="FQ23" i="1"/>
  <c r="FP23" i="1"/>
  <c r="FE23" i="1"/>
  <c r="FD23" i="1"/>
  <c r="EX23" i="1"/>
  <c r="EW23" i="1"/>
  <c r="EQ23" i="1"/>
  <c r="EP23" i="1"/>
  <c r="EJ23" i="1"/>
  <c r="EI23" i="1"/>
  <c r="EC23" i="1"/>
  <c r="EB23" i="1"/>
  <c r="DV23" i="1"/>
  <c r="DU23" i="1"/>
  <c r="DO23" i="1"/>
  <c r="DN23" i="1"/>
  <c r="DH23" i="1"/>
  <c r="DG23" i="1"/>
  <c r="DA23" i="1"/>
  <c r="CZ23" i="1"/>
  <c r="CT23" i="1"/>
  <c r="CS23" i="1"/>
  <c r="CM23" i="1"/>
  <c r="CL23" i="1"/>
  <c r="CF23" i="1"/>
  <c r="CE23" i="1"/>
  <c r="BY23" i="1"/>
  <c r="BX23" i="1"/>
  <c r="BR23" i="1"/>
  <c r="BQ23" i="1"/>
  <c r="BK23" i="1"/>
  <c r="BJ23" i="1"/>
  <c r="BD23" i="1"/>
  <c r="BC23" i="1"/>
  <c r="AW23" i="1"/>
  <c r="AV23" i="1"/>
  <c r="AP23" i="1"/>
  <c r="AO23" i="1"/>
  <c r="AI23" i="1"/>
  <c r="AH23" i="1"/>
  <c r="AB23" i="1"/>
  <c r="AA23" i="1"/>
  <c r="U23" i="1"/>
  <c r="T23" i="1"/>
  <c r="L23" i="1"/>
  <c r="OU22" i="1"/>
  <c r="OW22" i="1" s="1"/>
  <c r="NZ22" i="1"/>
  <c r="OB22" i="1" s="1"/>
  <c r="NC22" i="1"/>
  <c r="NB22" i="1"/>
  <c r="MG22" i="1"/>
  <c r="MC22" i="1"/>
  <c r="MB22" i="1"/>
  <c r="LA22" i="1"/>
  <c r="KZ22" i="1"/>
  <c r="KT22" i="1"/>
  <c r="KS22" i="1"/>
  <c r="KM22" i="1"/>
  <c r="KL22" i="1"/>
  <c r="KF22" i="1"/>
  <c r="KE22" i="1"/>
  <c r="JY22" i="1"/>
  <c r="JX22" i="1"/>
  <c r="JR22" i="1"/>
  <c r="JQ22" i="1"/>
  <c r="JK22" i="1"/>
  <c r="JJ22" i="1"/>
  <c r="JD22" i="1"/>
  <c r="JC22" i="1"/>
  <c r="IW22" i="1"/>
  <c r="IV22" i="1"/>
  <c r="IP22" i="1"/>
  <c r="IO22" i="1"/>
  <c r="II22" i="1"/>
  <c r="IH22" i="1"/>
  <c r="IB22" i="1"/>
  <c r="IA22" i="1"/>
  <c r="HU22" i="1"/>
  <c r="HT22" i="1"/>
  <c r="HN22" i="1"/>
  <c r="HM22" i="1"/>
  <c r="HG22" i="1"/>
  <c r="HF22" i="1"/>
  <c r="GZ22" i="1"/>
  <c r="GY22" i="1"/>
  <c r="GS22" i="1"/>
  <c r="GR22" i="1"/>
  <c r="GL22" i="1"/>
  <c r="GK22" i="1"/>
  <c r="GE22" i="1"/>
  <c r="GD22" i="1"/>
  <c r="FX22" i="1"/>
  <c r="FW22" i="1"/>
  <c r="FQ22" i="1"/>
  <c r="FP22" i="1"/>
  <c r="FE22" i="1"/>
  <c r="FD22" i="1"/>
  <c r="EX22" i="1"/>
  <c r="EW22" i="1"/>
  <c r="EQ22" i="1"/>
  <c r="EP22" i="1"/>
  <c r="EJ22" i="1"/>
  <c r="EI22" i="1"/>
  <c r="EC22" i="1"/>
  <c r="EB22" i="1"/>
  <c r="DV22" i="1"/>
  <c r="DU22" i="1"/>
  <c r="DO22" i="1"/>
  <c r="DN22" i="1"/>
  <c r="DH22" i="1"/>
  <c r="DG22" i="1"/>
  <c r="DA22" i="1"/>
  <c r="CZ22" i="1"/>
  <c r="CT22" i="1"/>
  <c r="CS22" i="1"/>
  <c r="CM22" i="1"/>
  <c r="CL22" i="1"/>
  <c r="CF22" i="1"/>
  <c r="CE22" i="1"/>
  <c r="BY22" i="1"/>
  <c r="BX22" i="1"/>
  <c r="BR22" i="1"/>
  <c r="BQ22" i="1"/>
  <c r="BK22" i="1"/>
  <c r="BJ22" i="1"/>
  <c r="BD22" i="1"/>
  <c r="BC22" i="1"/>
  <c r="AW22" i="1"/>
  <c r="AV22" i="1"/>
  <c r="AP22" i="1"/>
  <c r="AO22" i="1"/>
  <c r="AI22" i="1"/>
  <c r="AH22" i="1"/>
  <c r="AB22" i="1"/>
  <c r="AA22" i="1"/>
  <c r="U22" i="1"/>
  <c r="T22" i="1"/>
  <c r="L22" i="1"/>
  <c r="OU21" i="1"/>
  <c r="OW21" i="1" s="1"/>
  <c r="NZ21" i="1"/>
  <c r="OB21" i="1" s="1"/>
  <c r="NC21" i="1"/>
  <c r="NB21" i="1"/>
  <c r="MG21" i="1"/>
  <c r="MC21" i="1"/>
  <c r="MB21" i="1"/>
  <c r="LA21" i="1"/>
  <c r="KZ21" i="1"/>
  <c r="KT21" i="1"/>
  <c r="KS21" i="1"/>
  <c r="KM21" i="1"/>
  <c r="KL21" i="1"/>
  <c r="KF21" i="1"/>
  <c r="KE21" i="1"/>
  <c r="JY21" i="1"/>
  <c r="JX21" i="1"/>
  <c r="JR21" i="1"/>
  <c r="JQ21" i="1"/>
  <c r="JK21" i="1"/>
  <c r="JJ21" i="1"/>
  <c r="JD21" i="1"/>
  <c r="JC21" i="1"/>
  <c r="IW21" i="1"/>
  <c r="IV21" i="1"/>
  <c r="IP21" i="1"/>
  <c r="IO21" i="1"/>
  <c r="II21" i="1"/>
  <c r="IH21" i="1"/>
  <c r="IB21" i="1"/>
  <c r="IA21" i="1"/>
  <c r="HU21" i="1"/>
  <c r="HT21" i="1"/>
  <c r="HN21" i="1"/>
  <c r="HM21" i="1"/>
  <c r="HG21" i="1"/>
  <c r="HF21" i="1"/>
  <c r="GZ21" i="1"/>
  <c r="GY21" i="1"/>
  <c r="GS21" i="1"/>
  <c r="GR21" i="1"/>
  <c r="GL21" i="1"/>
  <c r="GK21" i="1"/>
  <c r="GE21" i="1"/>
  <c r="GD21" i="1"/>
  <c r="FX21" i="1"/>
  <c r="FW21" i="1"/>
  <c r="FQ21" i="1"/>
  <c r="FP21" i="1"/>
  <c r="FE21" i="1"/>
  <c r="FD21" i="1"/>
  <c r="EX21" i="1"/>
  <c r="EW21" i="1"/>
  <c r="EQ21" i="1"/>
  <c r="EP21" i="1"/>
  <c r="EJ21" i="1"/>
  <c r="EI21" i="1"/>
  <c r="EC21" i="1"/>
  <c r="EB21" i="1"/>
  <c r="DV21" i="1"/>
  <c r="DU21" i="1"/>
  <c r="DO21" i="1"/>
  <c r="DN21" i="1"/>
  <c r="DH21" i="1"/>
  <c r="DG21" i="1"/>
  <c r="DA21" i="1"/>
  <c r="CZ21" i="1"/>
  <c r="CT21" i="1"/>
  <c r="CS21" i="1"/>
  <c r="CM21" i="1"/>
  <c r="CL21" i="1"/>
  <c r="CF21" i="1"/>
  <c r="CE21" i="1"/>
  <c r="BY21" i="1"/>
  <c r="BX21" i="1"/>
  <c r="BR21" i="1"/>
  <c r="BQ21" i="1"/>
  <c r="BK21" i="1"/>
  <c r="BJ21" i="1"/>
  <c r="BD21" i="1"/>
  <c r="BC21" i="1"/>
  <c r="AW21" i="1"/>
  <c r="AV21" i="1"/>
  <c r="AP21" i="1"/>
  <c r="AO21" i="1"/>
  <c r="AI21" i="1"/>
  <c r="AH21" i="1"/>
  <c r="AB21" i="1"/>
  <c r="AA21" i="1"/>
  <c r="U21" i="1"/>
  <c r="T21" i="1"/>
  <c r="OU20" i="1"/>
  <c r="OW20" i="1" s="1"/>
  <c r="NZ20" i="1"/>
  <c r="OB20" i="1" s="1"/>
  <c r="NC20" i="1"/>
  <c r="NB20" i="1"/>
  <c r="MG20" i="1"/>
  <c r="MC20" i="1"/>
  <c r="MB20" i="1"/>
  <c r="LA20" i="1"/>
  <c r="KZ20" i="1"/>
  <c r="KT20" i="1"/>
  <c r="KS20" i="1"/>
  <c r="KM20" i="1"/>
  <c r="KN20" i="1" s="1"/>
  <c r="KL20" i="1"/>
  <c r="KF20" i="1"/>
  <c r="KE20" i="1"/>
  <c r="JY20" i="1"/>
  <c r="JX20" i="1"/>
  <c r="JR20" i="1"/>
  <c r="JQ20" i="1"/>
  <c r="JK20" i="1"/>
  <c r="JJ20" i="1"/>
  <c r="JD20" i="1"/>
  <c r="JC20" i="1"/>
  <c r="IW20" i="1"/>
  <c r="IV20" i="1"/>
  <c r="IP20" i="1"/>
  <c r="IO20" i="1"/>
  <c r="II20" i="1"/>
  <c r="IH20" i="1"/>
  <c r="IB20" i="1"/>
  <c r="IA20" i="1"/>
  <c r="HU20" i="1"/>
  <c r="HT20" i="1"/>
  <c r="HN20" i="1"/>
  <c r="HM20" i="1"/>
  <c r="HG20" i="1"/>
  <c r="HF20" i="1"/>
  <c r="GZ20" i="1"/>
  <c r="GY20" i="1"/>
  <c r="GS20" i="1"/>
  <c r="GR20" i="1"/>
  <c r="GL20" i="1"/>
  <c r="GK20" i="1"/>
  <c r="GE20" i="1"/>
  <c r="GD20" i="1"/>
  <c r="FX20" i="1"/>
  <c r="FW20" i="1"/>
  <c r="FQ20" i="1"/>
  <c r="FP20" i="1"/>
  <c r="FE20" i="1"/>
  <c r="FD20" i="1"/>
  <c r="EX20" i="1"/>
  <c r="EW20" i="1"/>
  <c r="EQ20" i="1"/>
  <c r="EP20" i="1"/>
  <c r="EJ20" i="1"/>
  <c r="EI20" i="1"/>
  <c r="EC20" i="1"/>
  <c r="EB20" i="1"/>
  <c r="DV20" i="1"/>
  <c r="DU20" i="1"/>
  <c r="DO20" i="1"/>
  <c r="DN20" i="1"/>
  <c r="DH20" i="1"/>
  <c r="DG20" i="1"/>
  <c r="DA20" i="1"/>
  <c r="CZ20" i="1"/>
  <c r="CT20" i="1"/>
  <c r="CS20" i="1"/>
  <c r="CM20" i="1"/>
  <c r="CL20" i="1"/>
  <c r="CF20" i="1"/>
  <c r="CE20" i="1"/>
  <c r="BY20" i="1"/>
  <c r="BX20" i="1"/>
  <c r="BR20" i="1"/>
  <c r="BQ20" i="1"/>
  <c r="BK20" i="1"/>
  <c r="BJ20" i="1"/>
  <c r="BD20" i="1"/>
  <c r="BC20" i="1"/>
  <c r="AW20" i="1"/>
  <c r="AV20" i="1"/>
  <c r="AP20" i="1"/>
  <c r="AO20" i="1"/>
  <c r="AI20" i="1"/>
  <c r="AH20" i="1"/>
  <c r="AB20" i="1"/>
  <c r="AA20" i="1"/>
  <c r="U20" i="1"/>
  <c r="T20" i="1"/>
  <c r="L20" i="1"/>
  <c r="OU19" i="1"/>
  <c r="OW19" i="1" s="1"/>
  <c r="NZ19" i="1"/>
  <c r="OB19" i="1" s="1"/>
  <c r="NC19" i="1"/>
  <c r="NB19" i="1"/>
  <c r="MG19" i="1"/>
  <c r="MC19" i="1"/>
  <c r="MB19" i="1"/>
  <c r="LA19" i="1"/>
  <c r="KZ19" i="1"/>
  <c r="KT19" i="1"/>
  <c r="KS19" i="1"/>
  <c r="KM19" i="1"/>
  <c r="KL19" i="1"/>
  <c r="KF19" i="1"/>
  <c r="KE19" i="1"/>
  <c r="JY19" i="1"/>
  <c r="JX19" i="1"/>
  <c r="JR19" i="1"/>
  <c r="JQ19" i="1"/>
  <c r="JK19" i="1"/>
  <c r="JJ19" i="1"/>
  <c r="JD19" i="1"/>
  <c r="JC19" i="1"/>
  <c r="IW19" i="1"/>
  <c r="IV19" i="1"/>
  <c r="IP19" i="1"/>
  <c r="IO19" i="1"/>
  <c r="II19" i="1"/>
  <c r="IH19" i="1"/>
  <c r="IB19" i="1"/>
  <c r="IA19" i="1"/>
  <c r="HU19" i="1"/>
  <c r="HT19" i="1"/>
  <c r="HN19" i="1"/>
  <c r="HM19" i="1"/>
  <c r="HG19" i="1"/>
  <c r="HF19" i="1"/>
  <c r="GZ19" i="1"/>
  <c r="GY19" i="1"/>
  <c r="GS19" i="1"/>
  <c r="GR19" i="1"/>
  <c r="GL19" i="1"/>
  <c r="GK19" i="1"/>
  <c r="GE19" i="1"/>
  <c r="GD19" i="1"/>
  <c r="FX19" i="1"/>
  <c r="FW19" i="1"/>
  <c r="FQ19" i="1"/>
  <c r="FP19" i="1"/>
  <c r="FE19" i="1"/>
  <c r="FD19" i="1"/>
  <c r="EX19" i="1"/>
  <c r="EW19" i="1"/>
  <c r="EQ19" i="1"/>
  <c r="EP19" i="1"/>
  <c r="EJ19" i="1"/>
  <c r="EI19" i="1"/>
  <c r="EC19" i="1"/>
  <c r="EB19" i="1"/>
  <c r="DV19" i="1"/>
  <c r="DU19" i="1"/>
  <c r="DO19" i="1"/>
  <c r="DN19" i="1"/>
  <c r="DH19" i="1"/>
  <c r="DG19" i="1"/>
  <c r="DA19" i="1"/>
  <c r="CZ19" i="1"/>
  <c r="CT19" i="1"/>
  <c r="CS19" i="1"/>
  <c r="CM19" i="1"/>
  <c r="CL19" i="1"/>
  <c r="CF19" i="1"/>
  <c r="CE19" i="1"/>
  <c r="BY19" i="1"/>
  <c r="BX19" i="1"/>
  <c r="BR19" i="1"/>
  <c r="BQ19" i="1"/>
  <c r="BK19" i="1"/>
  <c r="BJ19" i="1"/>
  <c r="BD19" i="1"/>
  <c r="BC19" i="1"/>
  <c r="AW19" i="1"/>
  <c r="AV19" i="1"/>
  <c r="AP19" i="1"/>
  <c r="AO19" i="1"/>
  <c r="AI19" i="1"/>
  <c r="AH19" i="1"/>
  <c r="AB19" i="1"/>
  <c r="AA19" i="1"/>
  <c r="U19" i="1"/>
  <c r="T19" i="1"/>
  <c r="L19" i="1"/>
  <c r="OU18" i="1"/>
  <c r="OW18" i="1" s="1"/>
  <c r="NZ18" i="1"/>
  <c r="OB18" i="1" s="1"/>
  <c r="NC18" i="1"/>
  <c r="NB18" i="1"/>
  <c r="MG18" i="1"/>
  <c r="MC18" i="1"/>
  <c r="MB18" i="1"/>
  <c r="LA18" i="1"/>
  <c r="KZ18" i="1"/>
  <c r="KT18" i="1"/>
  <c r="KS18" i="1"/>
  <c r="KM18" i="1"/>
  <c r="KL18" i="1"/>
  <c r="KF18" i="1"/>
  <c r="KE18" i="1"/>
  <c r="JY18" i="1"/>
  <c r="JX18" i="1"/>
  <c r="JR18" i="1"/>
  <c r="JQ18" i="1"/>
  <c r="JK18" i="1"/>
  <c r="JJ18" i="1"/>
  <c r="JD18" i="1"/>
  <c r="JC18" i="1"/>
  <c r="IW18" i="1"/>
  <c r="IV18" i="1"/>
  <c r="IP18" i="1"/>
  <c r="IO18" i="1"/>
  <c r="II18" i="1"/>
  <c r="IH18" i="1"/>
  <c r="IB18" i="1"/>
  <c r="IA18" i="1"/>
  <c r="HU18" i="1"/>
  <c r="HT18" i="1"/>
  <c r="HN18" i="1"/>
  <c r="HM18" i="1"/>
  <c r="HG18" i="1"/>
  <c r="HF18" i="1"/>
  <c r="GZ18" i="1"/>
  <c r="GY18" i="1"/>
  <c r="GS18" i="1"/>
  <c r="GR18" i="1"/>
  <c r="GL18" i="1"/>
  <c r="GK18" i="1"/>
  <c r="GE18" i="1"/>
  <c r="GD18" i="1"/>
  <c r="FX18" i="1"/>
  <c r="FW18" i="1"/>
  <c r="FQ18" i="1"/>
  <c r="FP18" i="1"/>
  <c r="FE18" i="1"/>
  <c r="FD18" i="1"/>
  <c r="EX18" i="1"/>
  <c r="EW18" i="1"/>
  <c r="EQ18" i="1"/>
  <c r="EP18" i="1"/>
  <c r="EJ18" i="1"/>
  <c r="EI18" i="1"/>
  <c r="EC18" i="1"/>
  <c r="EB18" i="1"/>
  <c r="DV18" i="1"/>
  <c r="DU18" i="1"/>
  <c r="DO18" i="1"/>
  <c r="DN18" i="1"/>
  <c r="DH18" i="1"/>
  <c r="DG18" i="1"/>
  <c r="DA18" i="1"/>
  <c r="CZ18" i="1"/>
  <c r="CT18" i="1"/>
  <c r="CS18" i="1"/>
  <c r="CM18" i="1"/>
  <c r="CL18" i="1"/>
  <c r="CF18" i="1"/>
  <c r="CE18" i="1"/>
  <c r="BY18" i="1"/>
  <c r="BX18" i="1"/>
  <c r="BR18" i="1"/>
  <c r="BQ18" i="1"/>
  <c r="BK18" i="1"/>
  <c r="BJ18" i="1"/>
  <c r="BD18" i="1"/>
  <c r="BC18" i="1"/>
  <c r="AW18" i="1"/>
  <c r="AV18" i="1"/>
  <c r="AP18" i="1"/>
  <c r="AO18" i="1"/>
  <c r="AI18" i="1"/>
  <c r="AH18" i="1"/>
  <c r="AB18" i="1"/>
  <c r="AA18" i="1"/>
  <c r="U18" i="1"/>
  <c r="T18" i="1"/>
  <c r="OU17" i="1"/>
  <c r="OW17" i="1" s="1"/>
  <c r="NZ17" i="1"/>
  <c r="OB17" i="1" s="1"/>
  <c r="NF17" i="1"/>
  <c r="MG17" i="1"/>
  <c r="MC17" i="1"/>
  <c r="MB17" i="1"/>
  <c r="FE17" i="1"/>
  <c r="FD17" i="1"/>
  <c r="EX17" i="1"/>
  <c r="EW17" i="1"/>
  <c r="EQ17" i="1"/>
  <c r="EP17" i="1"/>
  <c r="EJ17" i="1"/>
  <c r="EI17" i="1"/>
  <c r="EC17" i="1"/>
  <c r="EB17" i="1"/>
  <c r="DV17" i="1"/>
  <c r="DU17" i="1"/>
  <c r="DO17" i="1"/>
  <c r="DN17" i="1"/>
  <c r="DH17" i="1"/>
  <c r="DG17" i="1"/>
  <c r="DA17" i="1"/>
  <c r="CZ17" i="1"/>
  <c r="CT17" i="1"/>
  <c r="CS17" i="1"/>
  <c r="CM17" i="1"/>
  <c r="CL17" i="1"/>
  <c r="CF17" i="1"/>
  <c r="CE17" i="1"/>
  <c r="BY17" i="1"/>
  <c r="BX17" i="1"/>
  <c r="BR17" i="1"/>
  <c r="BQ17" i="1"/>
  <c r="BK17" i="1"/>
  <c r="BJ17" i="1"/>
  <c r="BD17" i="1"/>
  <c r="BC17" i="1"/>
  <c r="AW17" i="1"/>
  <c r="AV17" i="1"/>
  <c r="AP17" i="1"/>
  <c r="AO17" i="1"/>
  <c r="AI17" i="1"/>
  <c r="AH17" i="1"/>
  <c r="AB17" i="1"/>
  <c r="AA17" i="1"/>
  <c r="U17" i="1"/>
  <c r="T17" i="1"/>
  <c r="OU16" i="1"/>
  <c r="OW16" i="1" s="1"/>
  <c r="NZ16" i="1"/>
  <c r="OB16" i="1" s="1"/>
  <c r="NC16" i="1"/>
  <c r="NB16" i="1"/>
  <c r="MG16" i="1"/>
  <c r="MC16" i="1"/>
  <c r="MB16" i="1"/>
  <c r="MD16" i="1" s="1"/>
  <c r="ME16" i="1" s="1"/>
  <c r="MF16" i="1" s="1"/>
  <c r="LA16" i="1"/>
  <c r="KZ16" i="1"/>
  <c r="KT16" i="1"/>
  <c r="KS16" i="1"/>
  <c r="KM16" i="1"/>
  <c r="KL16" i="1"/>
  <c r="KF16" i="1"/>
  <c r="KE16" i="1"/>
  <c r="JY16" i="1"/>
  <c r="JX16" i="1"/>
  <c r="JR16" i="1"/>
  <c r="JQ16" i="1"/>
  <c r="JK16" i="1"/>
  <c r="JJ16" i="1"/>
  <c r="JD16" i="1"/>
  <c r="JC16" i="1"/>
  <c r="IW16" i="1"/>
  <c r="IV16" i="1"/>
  <c r="IP16" i="1"/>
  <c r="IO16" i="1"/>
  <c r="IQ16" i="1" s="1"/>
  <c r="II16" i="1"/>
  <c r="IH16" i="1"/>
  <c r="IB16" i="1"/>
  <c r="IA16" i="1"/>
  <c r="HU16" i="1"/>
  <c r="HT16" i="1"/>
  <c r="HN16" i="1"/>
  <c r="HM16" i="1"/>
  <c r="HO16" i="1" s="1"/>
  <c r="HG16" i="1"/>
  <c r="HF16" i="1"/>
  <c r="GZ16" i="1"/>
  <c r="GY16" i="1"/>
  <c r="HA16" i="1" s="1"/>
  <c r="GS16" i="1"/>
  <c r="GR16" i="1"/>
  <c r="GL16" i="1"/>
  <c r="GK16" i="1"/>
  <c r="GE16" i="1"/>
  <c r="GD16" i="1"/>
  <c r="FX16" i="1"/>
  <c r="FW16" i="1"/>
  <c r="FQ16" i="1"/>
  <c r="FP16" i="1"/>
  <c r="FE16" i="1"/>
  <c r="FD16" i="1"/>
  <c r="EX16" i="1"/>
  <c r="EW16" i="1"/>
  <c r="EQ16" i="1"/>
  <c r="EP16" i="1"/>
  <c r="EJ16" i="1"/>
  <c r="EI16" i="1"/>
  <c r="EC16" i="1"/>
  <c r="EB16" i="1"/>
  <c r="ED16" i="1" s="1"/>
  <c r="DV16" i="1"/>
  <c r="DW16" i="1" s="1"/>
  <c r="DU16" i="1"/>
  <c r="DO16" i="1"/>
  <c r="DN16" i="1"/>
  <c r="DH16" i="1"/>
  <c r="DG16" i="1"/>
  <c r="DA16" i="1"/>
  <c r="CZ16" i="1"/>
  <c r="CT16" i="1"/>
  <c r="CS16" i="1"/>
  <c r="CM16" i="1"/>
  <c r="CL16" i="1"/>
  <c r="CF16" i="1"/>
  <c r="CE16" i="1"/>
  <c r="BY16" i="1"/>
  <c r="BX16" i="1"/>
  <c r="BR16" i="1"/>
  <c r="BQ16" i="1"/>
  <c r="BK16" i="1"/>
  <c r="BJ16" i="1"/>
  <c r="BD16" i="1"/>
  <c r="BC16" i="1"/>
  <c r="AW16" i="1"/>
  <c r="AV16" i="1"/>
  <c r="AP16" i="1"/>
  <c r="AO16" i="1"/>
  <c r="AI16" i="1"/>
  <c r="AH16" i="1"/>
  <c r="AB16" i="1"/>
  <c r="AA16" i="1"/>
  <c r="U16" i="1"/>
  <c r="T16" i="1"/>
  <c r="OU15" i="1"/>
  <c r="OW15" i="1" s="1"/>
  <c r="NZ15" i="1"/>
  <c r="OB15" i="1" s="1"/>
  <c r="NC15" i="1"/>
  <c r="NB15" i="1"/>
  <c r="MG15" i="1"/>
  <c r="MC15" i="1"/>
  <c r="MB15" i="1"/>
  <c r="LA15" i="1"/>
  <c r="KZ15" i="1"/>
  <c r="KT15" i="1"/>
  <c r="KS15" i="1"/>
  <c r="KM15" i="1"/>
  <c r="KL15" i="1"/>
  <c r="KF15" i="1"/>
  <c r="KE15" i="1"/>
  <c r="JY15" i="1"/>
  <c r="JX15" i="1"/>
  <c r="JR15" i="1"/>
  <c r="JQ15" i="1"/>
  <c r="JK15" i="1"/>
  <c r="JJ15" i="1"/>
  <c r="JD15" i="1"/>
  <c r="JC15" i="1"/>
  <c r="IW15" i="1"/>
  <c r="IV15" i="1"/>
  <c r="IP15" i="1"/>
  <c r="IO15" i="1"/>
  <c r="II15" i="1"/>
  <c r="IH15" i="1"/>
  <c r="IB15" i="1"/>
  <c r="IA15" i="1"/>
  <c r="HU15" i="1"/>
  <c r="HT15" i="1"/>
  <c r="HN15" i="1"/>
  <c r="HM15" i="1"/>
  <c r="HG15" i="1"/>
  <c r="HF15" i="1"/>
  <c r="GZ15" i="1"/>
  <c r="GY15" i="1"/>
  <c r="GS15" i="1"/>
  <c r="GR15" i="1"/>
  <c r="GL15" i="1"/>
  <c r="GK15" i="1"/>
  <c r="GE15" i="1"/>
  <c r="GD15" i="1"/>
  <c r="FX15" i="1"/>
  <c r="FW15" i="1"/>
  <c r="FQ15" i="1"/>
  <c r="FP15" i="1"/>
  <c r="FE15" i="1"/>
  <c r="FD15" i="1"/>
  <c r="EX15" i="1"/>
  <c r="EW15" i="1"/>
  <c r="EQ15" i="1"/>
  <c r="EP15" i="1"/>
  <c r="EJ15" i="1"/>
  <c r="EI15" i="1"/>
  <c r="EC15" i="1"/>
  <c r="EB15" i="1"/>
  <c r="DV15" i="1"/>
  <c r="DU15" i="1"/>
  <c r="DO15" i="1"/>
  <c r="DN15" i="1"/>
  <c r="DH15" i="1"/>
  <c r="DI15" i="1" s="1"/>
  <c r="DG15" i="1"/>
  <c r="DA15" i="1"/>
  <c r="CZ15" i="1"/>
  <c r="CT15" i="1"/>
  <c r="CS15" i="1"/>
  <c r="CM15" i="1"/>
  <c r="CL15" i="1"/>
  <c r="CF15" i="1"/>
  <c r="CE15" i="1"/>
  <c r="BY15" i="1"/>
  <c r="BX15" i="1"/>
  <c r="BR15" i="1"/>
  <c r="BQ15" i="1"/>
  <c r="BK15" i="1"/>
  <c r="BJ15" i="1"/>
  <c r="BD15" i="1"/>
  <c r="BC15" i="1"/>
  <c r="AW15" i="1"/>
  <c r="AV15" i="1"/>
  <c r="AP15" i="1"/>
  <c r="AO15" i="1"/>
  <c r="AI15" i="1"/>
  <c r="AH15" i="1"/>
  <c r="AB15" i="1"/>
  <c r="AA15" i="1"/>
  <c r="U15" i="1"/>
  <c r="T15" i="1"/>
  <c r="OW14" i="1"/>
  <c r="OU14" i="1"/>
  <c r="NZ14" i="1"/>
  <c r="OB14" i="1" s="1"/>
  <c r="NC14" i="1"/>
  <c r="NB14" i="1"/>
  <c r="MG14" i="1"/>
  <c r="MC14" i="1"/>
  <c r="MB14" i="1"/>
  <c r="LA14" i="1"/>
  <c r="KZ14" i="1"/>
  <c r="KT14" i="1"/>
  <c r="KS14" i="1"/>
  <c r="KM14" i="1"/>
  <c r="KL14" i="1"/>
  <c r="KF14" i="1"/>
  <c r="KE14" i="1"/>
  <c r="JY14" i="1"/>
  <c r="JX14" i="1"/>
  <c r="JR14" i="1"/>
  <c r="JQ14" i="1"/>
  <c r="JK14" i="1"/>
  <c r="JJ14" i="1"/>
  <c r="JD14" i="1"/>
  <c r="JC14" i="1"/>
  <c r="IW14" i="1"/>
  <c r="IV14" i="1"/>
  <c r="IP14" i="1"/>
  <c r="IO14" i="1"/>
  <c r="II14" i="1"/>
  <c r="IH14" i="1"/>
  <c r="IB14" i="1"/>
  <c r="IA14" i="1"/>
  <c r="HU14" i="1"/>
  <c r="HT14" i="1"/>
  <c r="HN14" i="1"/>
  <c r="HM14" i="1"/>
  <c r="HG14" i="1"/>
  <c r="HF14" i="1"/>
  <c r="GZ14" i="1"/>
  <c r="GY14" i="1"/>
  <c r="GS14" i="1"/>
  <c r="GR14" i="1"/>
  <c r="GL14" i="1"/>
  <c r="GK14" i="1"/>
  <c r="GE14" i="1"/>
  <c r="GD14" i="1"/>
  <c r="FX14" i="1"/>
  <c r="FW14" i="1"/>
  <c r="FQ14" i="1"/>
  <c r="FP14" i="1"/>
  <c r="FE14" i="1"/>
  <c r="FD14" i="1"/>
  <c r="EX14" i="1"/>
  <c r="EW14" i="1"/>
  <c r="EQ14" i="1"/>
  <c r="EP14" i="1"/>
  <c r="EJ14" i="1"/>
  <c r="EI14" i="1"/>
  <c r="EC14" i="1"/>
  <c r="EB14" i="1"/>
  <c r="DV14" i="1"/>
  <c r="DU14" i="1"/>
  <c r="DO14" i="1"/>
  <c r="DN14" i="1"/>
  <c r="DH14" i="1"/>
  <c r="DG14" i="1"/>
  <c r="DA14" i="1"/>
  <c r="CZ14" i="1"/>
  <c r="CT14" i="1"/>
  <c r="CS14" i="1"/>
  <c r="CM14" i="1"/>
  <c r="CL14" i="1"/>
  <c r="CF14" i="1"/>
  <c r="CE14" i="1"/>
  <c r="BY14" i="1"/>
  <c r="BX14" i="1"/>
  <c r="BR14" i="1"/>
  <c r="BQ14" i="1"/>
  <c r="BK14" i="1"/>
  <c r="BJ14" i="1"/>
  <c r="BD14" i="1"/>
  <c r="BC14" i="1"/>
  <c r="AW14" i="1"/>
  <c r="AV14" i="1"/>
  <c r="AP14" i="1"/>
  <c r="AO14" i="1"/>
  <c r="AI14" i="1"/>
  <c r="AH14" i="1"/>
  <c r="AB14" i="1"/>
  <c r="AA14" i="1"/>
  <c r="U14" i="1"/>
  <c r="T14" i="1"/>
  <c r="OU13" i="1"/>
  <c r="OW13" i="1" s="1"/>
  <c r="NZ13" i="1"/>
  <c r="OB13" i="1" s="1"/>
  <c r="NC13" i="1"/>
  <c r="NB13" i="1"/>
  <c r="MG13" i="1"/>
  <c r="MC13" i="1"/>
  <c r="MB13" i="1"/>
  <c r="LA13" i="1"/>
  <c r="KZ13" i="1"/>
  <c r="KT13" i="1"/>
  <c r="KS13" i="1"/>
  <c r="KM13" i="1"/>
  <c r="KL13" i="1"/>
  <c r="KF13" i="1"/>
  <c r="KE13" i="1"/>
  <c r="JY13" i="1"/>
  <c r="JX13" i="1"/>
  <c r="JR13" i="1"/>
  <c r="JQ13" i="1"/>
  <c r="JK13" i="1"/>
  <c r="JJ13" i="1"/>
  <c r="JD13" i="1"/>
  <c r="JC13" i="1"/>
  <c r="IW13" i="1"/>
  <c r="IV13" i="1"/>
  <c r="IP13" i="1"/>
  <c r="IO13" i="1"/>
  <c r="II13" i="1"/>
  <c r="IH13" i="1"/>
  <c r="IB13" i="1"/>
  <c r="IA13" i="1"/>
  <c r="HU13" i="1"/>
  <c r="HT13" i="1"/>
  <c r="HN13" i="1"/>
  <c r="HM13" i="1"/>
  <c r="HG13" i="1"/>
  <c r="HF13" i="1"/>
  <c r="GZ13" i="1"/>
  <c r="GY13" i="1"/>
  <c r="GS13" i="1"/>
  <c r="GR13" i="1"/>
  <c r="GL13" i="1"/>
  <c r="GK13" i="1"/>
  <c r="GE13" i="1"/>
  <c r="GD13" i="1"/>
  <c r="FX13" i="1"/>
  <c r="FW13" i="1"/>
  <c r="FQ13" i="1"/>
  <c r="FP13" i="1"/>
  <c r="FE13" i="1"/>
  <c r="FD13" i="1"/>
  <c r="EX13" i="1"/>
  <c r="EW13" i="1"/>
  <c r="EQ13" i="1"/>
  <c r="EP13" i="1"/>
  <c r="EJ13" i="1"/>
  <c r="EI13" i="1"/>
  <c r="EC13" i="1"/>
  <c r="EB13" i="1"/>
  <c r="DV13" i="1"/>
  <c r="DU13" i="1"/>
  <c r="DO13" i="1"/>
  <c r="DN13" i="1"/>
  <c r="DH13" i="1"/>
  <c r="DG13" i="1"/>
  <c r="DA13" i="1"/>
  <c r="CZ13" i="1"/>
  <c r="CT13" i="1"/>
  <c r="CS13" i="1"/>
  <c r="CM13" i="1"/>
  <c r="CL13" i="1"/>
  <c r="CF13" i="1"/>
  <c r="CE13" i="1"/>
  <c r="BY13" i="1"/>
  <c r="BX13" i="1"/>
  <c r="BR13" i="1"/>
  <c r="BQ13" i="1"/>
  <c r="BK13" i="1"/>
  <c r="BJ13" i="1"/>
  <c r="BD13" i="1"/>
  <c r="BC13" i="1"/>
  <c r="AW13" i="1"/>
  <c r="AV13" i="1"/>
  <c r="AP13" i="1"/>
  <c r="AO13" i="1"/>
  <c r="AI13" i="1"/>
  <c r="AH13" i="1"/>
  <c r="AB13" i="1"/>
  <c r="AA13" i="1"/>
  <c r="U13" i="1"/>
  <c r="T13" i="1"/>
  <c r="N13" i="1"/>
  <c r="F13" i="1"/>
  <c r="OU12" i="1"/>
  <c r="OW12" i="1" s="1"/>
  <c r="NZ12" i="1"/>
  <c r="OB12" i="1" s="1"/>
  <c r="NC12" i="1"/>
  <c r="NB12" i="1"/>
  <c r="MG12" i="1"/>
  <c r="MC12" i="1"/>
  <c r="MB12" i="1"/>
  <c r="LA12" i="1"/>
  <c r="KZ12" i="1"/>
  <c r="KT12" i="1"/>
  <c r="KS12" i="1"/>
  <c r="KM12" i="1"/>
  <c r="KL12" i="1"/>
  <c r="KF12" i="1"/>
  <c r="KE12" i="1"/>
  <c r="JY12" i="1"/>
  <c r="JX12" i="1"/>
  <c r="JR12" i="1"/>
  <c r="JQ12" i="1"/>
  <c r="JK12" i="1"/>
  <c r="JJ12" i="1"/>
  <c r="JD12" i="1"/>
  <c r="JC12" i="1"/>
  <c r="IW12" i="1"/>
  <c r="IV12" i="1"/>
  <c r="IP12" i="1"/>
  <c r="IO12" i="1"/>
  <c r="II12" i="1"/>
  <c r="IH12" i="1"/>
  <c r="IB12" i="1"/>
  <c r="IA12" i="1"/>
  <c r="HU12" i="1"/>
  <c r="HT12" i="1"/>
  <c r="HN12" i="1"/>
  <c r="HM12" i="1"/>
  <c r="HG12" i="1"/>
  <c r="HF12" i="1"/>
  <c r="GZ12" i="1"/>
  <c r="GY12" i="1"/>
  <c r="GS12" i="1"/>
  <c r="GR12" i="1"/>
  <c r="GL12" i="1"/>
  <c r="GK12" i="1"/>
  <c r="GE12" i="1"/>
  <c r="GD12" i="1"/>
  <c r="FX12" i="1"/>
  <c r="FW12" i="1"/>
  <c r="FQ12" i="1"/>
  <c r="FP12" i="1"/>
  <c r="FE12" i="1"/>
  <c r="FD12" i="1"/>
  <c r="EX12" i="1"/>
  <c r="EW12" i="1"/>
  <c r="EQ12" i="1"/>
  <c r="EP12" i="1"/>
  <c r="EJ12" i="1"/>
  <c r="EI12" i="1"/>
  <c r="EC12" i="1"/>
  <c r="EB12" i="1"/>
  <c r="DV12" i="1"/>
  <c r="DU12" i="1"/>
  <c r="DO12" i="1"/>
  <c r="DN12" i="1"/>
  <c r="DH12" i="1"/>
  <c r="DG12" i="1"/>
  <c r="DA12" i="1"/>
  <c r="CZ12" i="1"/>
  <c r="CT12" i="1"/>
  <c r="CS12" i="1"/>
  <c r="CM12" i="1"/>
  <c r="CL12" i="1"/>
  <c r="CF12" i="1"/>
  <c r="CE12" i="1"/>
  <c r="BY12" i="1"/>
  <c r="BX12" i="1"/>
  <c r="BR12" i="1"/>
  <c r="BQ12" i="1"/>
  <c r="BK12" i="1"/>
  <c r="BJ12" i="1"/>
  <c r="BD12" i="1"/>
  <c r="BC12" i="1"/>
  <c r="AW12" i="1"/>
  <c r="AV12" i="1"/>
  <c r="AP12" i="1"/>
  <c r="AO12" i="1"/>
  <c r="AI12" i="1"/>
  <c r="AH12" i="1"/>
  <c r="AB12" i="1"/>
  <c r="AA12" i="1"/>
  <c r="U12" i="1"/>
  <c r="T12" i="1"/>
  <c r="N12" i="1"/>
  <c r="F12" i="1"/>
  <c r="OU11" i="1"/>
  <c r="OW11" i="1" s="1"/>
  <c r="NZ11" i="1"/>
  <c r="OB11" i="1" s="1"/>
  <c r="NC11" i="1"/>
  <c r="NB11" i="1"/>
  <c r="MG11" i="1"/>
  <c r="MC11" i="1"/>
  <c r="MB11" i="1"/>
  <c r="LA11" i="1"/>
  <c r="KZ11" i="1"/>
  <c r="KT11" i="1"/>
  <c r="KS11" i="1"/>
  <c r="KM11" i="1"/>
  <c r="KL11" i="1"/>
  <c r="KF11" i="1"/>
  <c r="KE11" i="1"/>
  <c r="JY11" i="1"/>
  <c r="JX11" i="1"/>
  <c r="JR11" i="1"/>
  <c r="JQ11" i="1"/>
  <c r="JK11" i="1"/>
  <c r="JJ11" i="1"/>
  <c r="JD11" i="1"/>
  <c r="JC11" i="1"/>
  <c r="IW11" i="1"/>
  <c r="IV11" i="1"/>
  <c r="IP11" i="1"/>
  <c r="IO11" i="1"/>
  <c r="II11" i="1"/>
  <c r="IH11" i="1"/>
  <c r="IB11" i="1"/>
  <c r="IA11" i="1"/>
  <c r="HU11" i="1"/>
  <c r="HT11" i="1"/>
  <c r="HN11" i="1"/>
  <c r="HM11" i="1"/>
  <c r="HG11" i="1"/>
  <c r="HF11" i="1"/>
  <c r="GZ11" i="1"/>
  <c r="GY11" i="1"/>
  <c r="HA11" i="1" s="1"/>
  <c r="GS11" i="1"/>
  <c r="GR11" i="1"/>
  <c r="GL11" i="1"/>
  <c r="GK11" i="1"/>
  <c r="GE11" i="1"/>
  <c r="GD11" i="1"/>
  <c r="FX11" i="1"/>
  <c r="FW11" i="1"/>
  <c r="FQ11" i="1"/>
  <c r="FP11" i="1"/>
  <c r="FE11" i="1"/>
  <c r="FD11" i="1"/>
  <c r="EX11" i="1"/>
  <c r="EW11" i="1"/>
  <c r="EQ11" i="1"/>
  <c r="EP11" i="1"/>
  <c r="ER11" i="1" s="1"/>
  <c r="EJ11" i="1"/>
  <c r="EI11" i="1"/>
  <c r="EC11" i="1"/>
  <c r="EB11" i="1"/>
  <c r="DV11" i="1"/>
  <c r="DU11" i="1"/>
  <c r="DO11" i="1"/>
  <c r="DN11" i="1"/>
  <c r="DH11" i="1"/>
  <c r="DG11" i="1"/>
  <c r="DA11" i="1"/>
  <c r="CZ11" i="1"/>
  <c r="CT11" i="1"/>
  <c r="CS11" i="1"/>
  <c r="CM11" i="1"/>
  <c r="CL11" i="1"/>
  <c r="CF11" i="1"/>
  <c r="CE11" i="1"/>
  <c r="BY11" i="1"/>
  <c r="BX11" i="1"/>
  <c r="BR11" i="1"/>
  <c r="BQ11" i="1"/>
  <c r="BK11" i="1"/>
  <c r="BJ11" i="1"/>
  <c r="BD11" i="1"/>
  <c r="BC11" i="1"/>
  <c r="AW11" i="1"/>
  <c r="AV11" i="1"/>
  <c r="AP11" i="1"/>
  <c r="AO11" i="1"/>
  <c r="AI11" i="1"/>
  <c r="AH11" i="1"/>
  <c r="AB11" i="1"/>
  <c r="AA11" i="1"/>
  <c r="U11" i="1"/>
  <c r="T11" i="1"/>
  <c r="OU10" i="1"/>
  <c r="OW10" i="1" s="1"/>
  <c r="NZ10" i="1"/>
  <c r="OB10" i="1" s="1"/>
  <c r="NC10" i="1"/>
  <c r="NB10" i="1"/>
  <c r="MG10" i="1"/>
  <c r="MC10" i="1"/>
  <c r="MB10" i="1"/>
  <c r="LA10" i="1"/>
  <c r="KZ10" i="1"/>
  <c r="KT10" i="1"/>
  <c r="KS10" i="1"/>
  <c r="KM10" i="1"/>
  <c r="KL10" i="1"/>
  <c r="KF10" i="1"/>
  <c r="KE10" i="1"/>
  <c r="JY10" i="1"/>
  <c r="JX10" i="1"/>
  <c r="JR10" i="1"/>
  <c r="JQ10" i="1"/>
  <c r="JK10" i="1"/>
  <c r="JJ10" i="1"/>
  <c r="JD10" i="1"/>
  <c r="JC10" i="1"/>
  <c r="IW10" i="1"/>
  <c r="IV10" i="1"/>
  <c r="IP10" i="1"/>
  <c r="IO10" i="1"/>
  <c r="II10" i="1"/>
  <c r="IH10" i="1"/>
  <c r="IB10" i="1"/>
  <c r="IA10" i="1"/>
  <c r="HU10" i="1"/>
  <c r="HT10" i="1"/>
  <c r="HN10" i="1"/>
  <c r="HM10" i="1"/>
  <c r="HG10" i="1"/>
  <c r="HF10" i="1"/>
  <c r="GZ10" i="1"/>
  <c r="GY10" i="1"/>
  <c r="GS10" i="1"/>
  <c r="GR10" i="1"/>
  <c r="GL10" i="1"/>
  <c r="GK10" i="1"/>
  <c r="GE10" i="1"/>
  <c r="GD10" i="1"/>
  <c r="FX10" i="1"/>
  <c r="FW10" i="1"/>
  <c r="FQ10" i="1"/>
  <c r="FP10" i="1"/>
  <c r="FE10" i="1"/>
  <c r="FD10" i="1"/>
  <c r="EX10" i="1"/>
  <c r="EW10" i="1"/>
  <c r="EQ10" i="1"/>
  <c r="EP10" i="1"/>
  <c r="EJ10" i="1"/>
  <c r="EI10" i="1"/>
  <c r="EC10" i="1"/>
  <c r="EB10" i="1"/>
  <c r="DV10" i="1"/>
  <c r="DU10" i="1"/>
  <c r="DO10" i="1"/>
  <c r="DN10" i="1"/>
  <c r="DH10" i="1"/>
  <c r="DG10" i="1"/>
  <c r="DA10" i="1"/>
  <c r="CZ10" i="1"/>
  <c r="CT10" i="1"/>
  <c r="CS10" i="1"/>
  <c r="CM10" i="1"/>
  <c r="CL10" i="1"/>
  <c r="CF10" i="1"/>
  <c r="CE10" i="1"/>
  <c r="BY10" i="1"/>
  <c r="BX10" i="1"/>
  <c r="BR10" i="1"/>
  <c r="BQ10" i="1"/>
  <c r="BK10" i="1"/>
  <c r="BJ10" i="1"/>
  <c r="BD10" i="1"/>
  <c r="BC10" i="1"/>
  <c r="AW10" i="1"/>
  <c r="AV10" i="1"/>
  <c r="AP10" i="1"/>
  <c r="AO10" i="1"/>
  <c r="AI10" i="1"/>
  <c r="AH10" i="1"/>
  <c r="AB10" i="1"/>
  <c r="AA10" i="1"/>
  <c r="U10" i="1"/>
  <c r="T10" i="1"/>
  <c r="L10" i="1"/>
  <c r="OU9" i="1"/>
  <c r="OW9" i="1" s="1"/>
  <c r="NZ9" i="1"/>
  <c r="OB9" i="1" s="1"/>
  <c r="NC9" i="1"/>
  <c r="NB9" i="1"/>
  <c r="MG9" i="1"/>
  <c r="MC9" i="1"/>
  <c r="MB9" i="1"/>
  <c r="LA9" i="1"/>
  <c r="KZ9" i="1"/>
  <c r="KT9" i="1"/>
  <c r="KS9" i="1"/>
  <c r="KM9" i="1"/>
  <c r="KL9" i="1"/>
  <c r="KF9" i="1"/>
  <c r="KE9" i="1"/>
  <c r="JY9" i="1"/>
  <c r="JX9" i="1"/>
  <c r="JR9" i="1"/>
  <c r="JQ9" i="1"/>
  <c r="JK9" i="1"/>
  <c r="JJ9" i="1"/>
  <c r="JD9" i="1"/>
  <c r="JC9" i="1"/>
  <c r="IW9" i="1"/>
  <c r="IV9" i="1"/>
  <c r="IP9" i="1"/>
  <c r="IO9" i="1"/>
  <c r="II9" i="1"/>
  <c r="IH9" i="1"/>
  <c r="IB9" i="1"/>
  <c r="IA9" i="1"/>
  <c r="HU9" i="1"/>
  <c r="HT9" i="1"/>
  <c r="HN9" i="1"/>
  <c r="HM9" i="1"/>
  <c r="HG9" i="1"/>
  <c r="HF9" i="1"/>
  <c r="GZ9" i="1"/>
  <c r="GY9" i="1"/>
  <c r="GS9" i="1"/>
  <c r="GR9" i="1"/>
  <c r="GL9" i="1"/>
  <c r="GK9" i="1"/>
  <c r="GE9" i="1"/>
  <c r="GD9" i="1"/>
  <c r="FX9" i="1"/>
  <c r="FW9" i="1"/>
  <c r="FQ9" i="1"/>
  <c r="FP9" i="1"/>
  <c r="FE9" i="1"/>
  <c r="FD9" i="1"/>
  <c r="EX9" i="1"/>
  <c r="EW9" i="1"/>
  <c r="EQ9" i="1"/>
  <c r="EP9" i="1"/>
  <c r="EJ9" i="1"/>
  <c r="EI9" i="1"/>
  <c r="EC9" i="1"/>
  <c r="EB9" i="1"/>
  <c r="DV9" i="1"/>
  <c r="DU9" i="1"/>
  <c r="DO9" i="1"/>
  <c r="DN9" i="1"/>
  <c r="DH9" i="1"/>
  <c r="DG9" i="1"/>
  <c r="DA9" i="1"/>
  <c r="CZ9" i="1"/>
  <c r="CT9" i="1"/>
  <c r="CS9" i="1"/>
  <c r="CM9" i="1"/>
  <c r="CL9" i="1"/>
  <c r="CF9" i="1"/>
  <c r="CE9" i="1"/>
  <c r="BY9" i="1"/>
  <c r="BX9" i="1"/>
  <c r="BR9" i="1"/>
  <c r="BQ9" i="1"/>
  <c r="BK9" i="1"/>
  <c r="BJ9" i="1"/>
  <c r="BD9" i="1"/>
  <c r="BC9" i="1"/>
  <c r="AW9" i="1"/>
  <c r="AV9" i="1"/>
  <c r="AP9" i="1"/>
  <c r="AO9" i="1"/>
  <c r="AI9" i="1"/>
  <c r="AH9" i="1"/>
  <c r="AB9" i="1"/>
  <c r="AA9" i="1"/>
  <c r="U9" i="1"/>
  <c r="T9" i="1"/>
  <c r="L9" i="1"/>
  <c r="OU8" i="1"/>
  <c r="OW8" i="1" s="1"/>
  <c r="NZ8" i="1"/>
  <c r="OB8" i="1" s="1"/>
  <c r="NC8" i="1"/>
  <c r="NB8" i="1"/>
  <c r="MG8" i="1"/>
  <c r="MC8" i="1"/>
  <c r="MB8" i="1"/>
  <c r="LA8" i="1"/>
  <c r="KZ8" i="1"/>
  <c r="KT8" i="1"/>
  <c r="KS8" i="1"/>
  <c r="KM8" i="1"/>
  <c r="KL8" i="1"/>
  <c r="KF8" i="1"/>
  <c r="KE8" i="1"/>
  <c r="JY8" i="1"/>
  <c r="JX8" i="1"/>
  <c r="JR8" i="1"/>
  <c r="JQ8" i="1"/>
  <c r="JS8" i="1" s="1"/>
  <c r="JK8" i="1"/>
  <c r="JJ8" i="1"/>
  <c r="JD8" i="1"/>
  <c r="JC8" i="1"/>
  <c r="IW8" i="1"/>
  <c r="IV8" i="1"/>
  <c r="IP8" i="1"/>
  <c r="IO8" i="1"/>
  <c r="II8" i="1"/>
  <c r="IH8" i="1"/>
  <c r="IB8" i="1"/>
  <c r="IA8" i="1"/>
  <c r="HU8" i="1"/>
  <c r="HT8" i="1"/>
  <c r="HN8" i="1"/>
  <c r="HM8" i="1"/>
  <c r="HG8" i="1"/>
  <c r="HF8" i="1"/>
  <c r="GZ8" i="1"/>
  <c r="GY8" i="1"/>
  <c r="GS8" i="1"/>
  <c r="GR8" i="1"/>
  <c r="GL8" i="1"/>
  <c r="GK8" i="1"/>
  <c r="GE8" i="1"/>
  <c r="GD8" i="1"/>
  <c r="FX8" i="1"/>
  <c r="FW8" i="1"/>
  <c r="FQ8" i="1"/>
  <c r="FP8" i="1"/>
  <c r="FE8" i="1"/>
  <c r="FD8" i="1"/>
  <c r="EX8" i="1"/>
  <c r="EW8" i="1"/>
  <c r="EQ8" i="1"/>
  <c r="EP8" i="1"/>
  <c r="EJ8" i="1"/>
  <c r="EI8" i="1"/>
  <c r="EC8" i="1"/>
  <c r="EB8" i="1"/>
  <c r="DV8" i="1"/>
  <c r="DU8" i="1"/>
  <c r="DO8" i="1"/>
  <c r="DN8" i="1"/>
  <c r="DH8" i="1"/>
  <c r="DG8" i="1"/>
  <c r="DA8" i="1"/>
  <c r="CZ8" i="1"/>
  <c r="DB8" i="1" s="1"/>
  <c r="CT8" i="1"/>
  <c r="CS8" i="1"/>
  <c r="CM8" i="1"/>
  <c r="CL8" i="1"/>
  <c r="CF8" i="1"/>
  <c r="CE8" i="1"/>
  <c r="BY8" i="1"/>
  <c r="BX8" i="1"/>
  <c r="BR8" i="1"/>
  <c r="BQ8" i="1"/>
  <c r="BK8" i="1"/>
  <c r="BJ8" i="1"/>
  <c r="BD8" i="1"/>
  <c r="BC8" i="1"/>
  <c r="AW8" i="1"/>
  <c r="AV8" i="1"/>
  <c r="AP8" i="1"/>
  <c r="AO8" i="1"/>
  <c r="AI8" i="1"/>
  <c r="AH8" i="1"/>
  <c r="AB8" i="1"/>
  <c r="AA8" i="1"/>
  <c r="U8" i="1"/>
  <c r="T8" i="1"/>
  <c r="N8" i="1"/>
  <c r="OU7" i="1"/>
  <c r="OW7" i="1" s="1"/>
  <c r="NZ7" i="1"/>
  <c r="OB7" i="1" s="1"/>
  <c r="NC7" i="1"/>
  <c r="NB7" i="1"/>
  <c r="MG7" i="1"/>
  <c r="MC7" i="1"/>
  <c r="MB7" i="1"/>
  <c r="LA7" i="1"/>
  <c r="KZ7" i="1"/>
  <c r="KT7" i="1"/>
  <c r="KS7" i="1"/>
  <c r="KM7" i="1"/>
  <c r="KL7" i="1"/>
  <c r="KF7" i="1"/>
  <c r="KE7" i="1"/>
  <c r="JY7" i="1"/>
  <c r="JX7" i="1"/>
  <c r="JR7" i="1"/>
  <c r="JQ7" i="1"/>
  <c r="JK7" i="1"/>
  <c r="JJ7" i="1"/>
  <c r="JD7" i="1"/>
  <c r="JC7" i="1"/>
  <c r="IW7" i="1"/>
  <c r="IV7" i="1"/>
  <c r="IP7" i="1"/>
  <c r="IO7" i="1"/>
  <c r="II7" i="1"/>
  <c r="IH7" i="1"/>
  <c r="IB7" i="1"/>
  <c r="IA7" i="1"/>
  <c r="HU7" i="1"/>
  <c r="HT7" i="1"/>
  <c r="HN7" i="1"/>
  <c r="HM7" i="1"/>
  <c r="HG7" i="1"/>
  <c r="HF7" i="1"/>
  <c r="GZ7" i="1"/>
  <c r="GY7" i="1"/>
  <c r="GS7" i="1"/>
  <c r="GR7" i="1"/>
  <c r="GL7" i="1"/>
  <c r="GK7" i="1"/>
  <c r="GE7" i="1"/>
  <c r="GD7" i="1"/>
  <c r="FX7" i="1"/>
  <c r="FW7" i="1"/>
  <c r="FQ7" i="1"/>
  <c r="FP7" i="1"/>
  <c r="FE7" i="1"/>
  <c r="FD7" i="1"/>
  <c r="EX7" i="1"/>
  <c r="EW7" i="1"/>
  <c r="EQ7" i="1"/>
  <c r="EP7" i="1"/>
  <c r="EJ7" i="1"/>
  <c r="EI7" i="1"/>
  <c r="EC7" i="1"/>
  <c r="EB7" i="1"/>
  <c r="DV7" i="1"/>
  <c r="DU7" i="1"/>
  <c r="DO7" i="1"/>
  <c r="DN7" i="1"/>
  <c r="DH7" i="1"/>
  <c r="DG7" i="1"/>
  <c r="DA7" i="1"/>
  <c r="CZ7" i="1"/>
  <c r="CT7" i="1"/>
  <c r="CS7" i="1"/>
  <c r="CM7" i="1"/>
  <c r="CL7" i="1"/>
  <c r="CF7" i="1"/>
  <c r="CE7" i="1"/>
  <c r="BY7" i="1"/>
  <c r="BX7" i="1"/>
  <c r="BR7" i="1"/>
  <c r="BQ7" i="1"/>
  <c r="BK7" i="1"/>
  <c r="BJ7" i="1"/>
  <c r="BD7" i="1"/>
  <c r="BC7" i="1"/>
  <c r="AW7" i="1"/>
  <c r="AV7" i="1"/>
  <c r="AP7" i="1"/>
  <c r="AO7" i="1"/>
  <c r="AI7" i="1"/>
  <c r="AH7" i="1"/>
  <c r="AB7" i="1"/>
  <c r="AA7" i="1"/>
  <c r="U7" i="1"/>
  <c r="T7" i="1"/>
  <c r="OU6" i="1"/>
  <c r="OW6" i="1" s="1"/>
  <c r="NZ6" i="1"/>
  <c r="OB6" i="1" s="1"/>
  <c r="NC6" i="1"/>
  <c r="NB6" i="1"/>
  <c r="MG6" i="1"/>
  <c r="MC6" i="1"/>
  <c r="MB6" i="1"/>
  <c r="LA6" i="1"/>
  <c r="KZ6" i="1"/>
  <c r="KT6" i="1"/>
  <c r="KS6" i="1"/>
  <c r="KM6" i="1"/>
  <c r="KL6" i="1"/>
  <c r="KF6" i="1"/>
  <c r="KE6" i="1"/>
  <c r="JY6" i="1"/>
  <c r="JX6" i="1"/>
  <c r="JR6" i="1"/>
  <c r="JQ6" i="1"/>
  <c r="JK6" i="1"/>
  <c r="JJ6" i="1"/>
  <c r="JD6" i="1"/>
  <c r="JC6" i="1"/>
  <c r="IW6" i="1"/>
  <c r="IV6" i="1"/>
  <c r="IP6" i="1"/>
  <c r="IO6" i="1"/>
  <c r="II6" i="1"/>
  <c r="IH6" i="1"/>
  <c r="IB6" i="1"/>
  <c r="IA6" i="1"/>
  <c r="HU6" i="1"/>
  <c r="HT6" i="1"/>
  <c r="HN6" i="1"/>
  <c r="HM6" i="1"/>
  <c r="HG6" i="1"/>
  <c r="HF6" i="1"/>
  <c r="GZ6" i="1"/>
  <c r="GY6" i="1"/>
  <c r="GS6" i="1"/>
  <c r="GR6" i="1"/>
  <c r="GT6" i="1" s="1"/>
  <c r="GL6" i="1"/>
  <c r="GK6" i="1"/>
  <c r="GE6" i="1"/>
  <c r="GD6" i="1"/>
  <c r="GF6" i="1" s="1"/>
  <c r="FX6" i="1"/>
  <c r="FW6" i="1"/>
  <c r="FQ6" i="1"/>
  <c r="FP6" i="1"/>
  <c r="FR6" i="1" s="1"/>
  <c r="FE6" i="1"/>
  <c r="FD6" i="1"/>
  <c r="EX6" i="1"/>
  <c r="EW6" i="1"/>
  <c r="EQ6" i="1"/>
  <c r="EP6" i="1"/>
  <c r="EJ6" i="1"/>
  <c r="EI6" i="1"/>
  <c r="EC6" i="1"/>
  <c r="EB6" i="1"/>
  <c r="DV6" i="1"/>
  <c r="DU6" i="1"/>
  <c r="DO6" i="1"/>
  <c r="DN6" i="1"/>
  <c r="DH6" i="1"/>
  <c r="DG6" i="1"/>
  <c r="DA6" i="1"/>
  <c r="CZ6" i="1"/>
  <c r="CT6" i="1"/>
  <c r="CS6" i="1"/>
  <c r="CM6" i="1"/>
  <c r="CL6" i="1"/>
  <c r="CF6" i="1"/>
  <c r="CE6" i="1"/>
  <c r="BY6" i="1"/>
  <c r="BX6" i="1"/>
  <c r="BR6" i="1"/>
  <c r="BQ6" i="1"/>
  <c r="BK6" i="1"/>
  <c r="BJ6" i="1"/>
  <c r="BD6" i="1"/>
  <c r="BC6" i="1"/>
  <c r="AW6" i="1"/>
  <c r="AV6" i="1"/>
  <c r="AP6" i="1"/>
  <c r="AO6" i="1"/>
  <c r="AI6" i="1"/>
  <c r="AH6" i="1"/>
  <c r="AB6" i="1"/>
  <c r="AA6" i="1"/>
  <c r="U6" i="1"/>
  <c r="T6" i="1"/>
  <c r="OU5" i="1"/>
  <c r="OW5" i="1" s="1"/>
  <c r="NZ5" i="1"/>
  <c r="OB5" i="1" s="1"/>
  <c r="NC5" i="1"/>
  <c r="NB5" i="1"/>
  <c r="MG5" i="1"/>
  <c r="MC5" i="1"/>
  <c r="MB5" i="1"/>
  <c r="LA5" i="1"/>
  <c r="KZ5" i="1"/>
  <c r="KT5" i="1"/>
  <c r="KS5" i="1"/>
  <c r="KM5" i="1"/>
  <c r="KL5" i="1"/>
  <c r="KF5" i="1"/>
  <c r="KE5" i="1"/>
  <c r="JY5" i="1"/>
  <c r="JX5" i="1"/>
  <c r="JR5" i="1"/>
  <c r="JQ5" i="1"/>
  <c r="JK5" i="1"/>
  <c r="JJ5" i="1"/>
  <c r="JD5" i="1"/>
  <c r="JC5" i="1"/>
  <c r="IW5" i="1"/>
  <c r="IV5" i="1"/>
  <c r="IP5" i="1"/>
  <c r="IO5" i="1"/>
  <c r="II5" i="1"/>
  <c r="IH5" i="1"/>
  <c r="IB5" i="1"/>
  <c r="IA5" i="1"/>
  <c r="HU5" i="1"/>
  <c r="HT5" i="1"/>
  <c r="HN5" i="1"/>
  <c r="HM5" i="1"/>
  <c r="HG5" i="1"/>
  <c r="HF5" i="1"/>
  <c r="GZ5" i="1"/>
  <c r="GY5" i="1"/>
  <c r="GS5" i="1"/>
  <c r="GR5" i="1"/>
  <c r="GL5" i="1"/>
  <c r="GK5" i="1"/>
  <c r="GE5" i="1"/>
  <c r="GD5" i="1"/>
  <c r="FX5" i="1"/>
  <c r="FW5" i="1"/>
  <c r="FQ5" i="1"/>
  <c r="FP5" i="1"/>
  <c r="FE5" i="1"/>
  <c r="FD5" i="1"/>
  <c r="EX5" i="1"/>
  <c r="EW5" i="1"/>
  <c r="EQ5" i="1"/>
  <c r="EP5" i="1"/>
  <c r="EJ5" i="1"/>
  <c r="EI5" i="1"/>
  <c r="EC5" i="1"/>
  <c r="EB5" i="1"/>
  <c r="DV5" i="1"/>
  <c r="DU5" i="1"/>
  <c r="DO5" i="1"/>
  <c r="DN5" i="1"/>
  <c r="DH5" i="1"/>
  <c r="DG5" i="1"/>
  <c r="DA5" i="1"/>
  <c r="CZ5" i="1"/>
  <c r="CT5" i="1"/>
  <c r="CS5" i="1"/>
  <c r="CM5" i="1"/>
  <c r="CL5" i="1"/>
  <c r="CF5" i="1"/>
  <c r="CE5" i="1"/>
  <c r="BY5" i="1"/>
  <c r="BX5" i="1"/>
  <c r="BR5" i="1"/>
  <c r="BQ5" i="1"/>
  <c r="BK5" i="1"/>
  <c r="BJ5" i="1"/>
  <c r="BD5" i="1"/>
  <c r="BC5" i="1"/>
  <c r="AW5" i="1"/>
  <c r="AV5" i="1"/>
  <c r="AP5" i="1"/>
  <c r="AO5" i="1"/>
  <c r="AI5" i="1"/>
  <c r="AH5" i="1"/>
  <c r="AB5" i="1"/>
  <c r="AA5" i="1"/>
  <c r="U5" i="1"/>
  <c r="T5" i="1"/>
  <c r="OU4" i="1"/>
  <c r="OW4" i="1" s="1"/>
  <c r="NZ4" i="1"/>
  <c r="OB4" i="1" s="1"/>
  <c r="NC4" i="1"/>
  <c r="NB4" i="1"/>
  <c r="MB4" i="1"/>
  <c r="LI4" i="1"/>
  <c r="MC4" i="1" s="1"/>
  <c r="LA4" i="1"/>
  <c r="KZ4" i="1"/>
  <c r="KT4" i="1"/>
  <c r="KS4" i="1"/>
  <c r="KM4" i="1"/>
  <c r="KL4" i="1"/>
  <c r="KF4" i="1"/>
  <c r="KE4" i="1"/>
  <c r="JY4" i="1"/>
  <c r="JX4" i="1"/>
  <c r="JR4" i="1"/>
  <c r="JQ4" i="1"/>
  <c r="JK4" i="1"/>
  <c r="JJ4" i="1"/>
  <c r="JD4" i="1"/>
  <c r="JC4" i="1"/>
  <c r="IW4" i="1"/>
  <c r="IV4" i="1"/>
  <c r="IP4" i="1"/>
  <c r="IO4" i="1"/>
  <c r="II4" i="1"/>
  <c r="IH4" i="1"/>
  <c r="IB4" i="1"/>
  <c r="IA4" i="1"/>
  <c r="HU4" i="1"/>
  <c r="HT4" i="1"/>
  <c r="HN4" i="1"/>
  <c r="HM4" i="1"/>
  <c r="HG4" i="1"/>
  <c r="HF4" i="1"/>
  <c r="GZ4" i="1"/>
  <c r="GY4" i="1"/>
  <c r="GS4" i="1"/>
  <c r="GR4" i="1"/>
  <c r="GL4" i="1"/>
  <c r="GK4" i="1"/>
  <c r="GE4" i="1"/>
  <c r="GD4" i="1"/>
  <c r="FX4" i="1"/>
  <c r="FW4" i="1"/>
  <c r="FQ4" i="1"/>
  <c r="FP4" i="1"/>
  <c r="FE4" i="1"/>
  <c r="FD4" i="1"/>
  <c r="FF4" i="1" s="1"/>
  <c r="EX4" i="1"/>
  <c r="EW4" i="1"/>
  <c r="EQ4" i="1"/>
  <c r="EP4" i="1"/>
  <c r="EJ4" i="1"/>
  <c r="EI4" i="1"/>
  <c r="EC4" i="1"/>
  <c r="EB4" i="1"/>
  <c r="DV4" i="1"/>
  <c r="DU4" i="1"/>
  <c r="DO4" i="1"/>
  <c r="DN4" i="1"/>
  <c r="DH4" i="1"/>
  <c r="DG4" i="1"/>
  <c r="DA4" i="1"/>
  <c r="CZ4" i="1"/>
  <c r="DB4" i="1" s="1"/>
  <c r="CT4" i="1"/>
  <c r="CS4" i="1"/>
  <c r="CM4" i="1"/>
  <c r="CL4" i="1"/>
  <c r="CF4" i="1"/>
  <c r="CE4" i="1"/>
  <c r="BY4" i="1"/>
  <c r="BX4" i="1"/>
  <c r="BR4" i="1"/>
  <c r="BQ4" i="1"/>
  <c r="BK4" i="1"/>
  <c r="BJ4" i="1"/>
  <c r="BD4" i="1"/>
  <c r="BC4" i="1"/>
  <c r="AW4" i="1"/>
  <c r="AV4" i="1"/>
  <c r="AP4" i="1"/>
  <c r="AO4" i="1"/>
  <c r="AI4" i="1"/>
  <c r="AH4" i="1"/>
  <c r="AB4" i="1"/>
  <c r="AA4" i="1"/>
  <c r="U4" i="1"/>
  <c r="T4" i="1"/>
  <c r="ED10" i="1" l="1"/>
  <c r="FF10" i="1"/>
  <c r="FY10" i="1"/>
  <c r="GM10" i="1"/>
  <c r="IC10" i="1"/>
  <c r="IQ10" i="1"/>
  <c r="KU10" i="1"/>
  <c r="CU35" i="1"/>
  <c r="V36" i="1"/>
  <c r="AX36" i="1"/>
  <c r="BL36" i="1"/>
  <c r="FY36" i="1"/>
  <c r="GM36" i="1"/>
  <c r="HA36" i="1"/>
  <c r="JE36" i="1"/>
  <c r="CU48" i="1"/>
  <c r="DI48" i="1"/>
  <c r="EK48" i="1"/>
  <c r="AQ54" i="1"/>
  <c r="EK11" i="1"/>
  <c r="KN31" i="1"/>
  <c r="ED41" i="1"/>
  <c r="FF41" i="1"/>
  <c r="FY41" i="1"/>
  <c r="IC41" i="1"/>
  <c r="AQ45" i="1"/>
  <c r="CU45" i="1"/>
  <c r="GF4" i="1"/>
  <c r="GT4" i="1"/>
  <c r="IX4" i="1"/>
  <c r="JL4" i="1"/>
  <c r="JZ4" i="1"/>
  <c r="KN4" i="1"/>
  <c r="LB4" i="1"/>
  <c r="DW9" i="1"/>
  <c r="IC18" i="1"/>
  <c r="IQ18" i="1"/>
  <c r="KG18" i="1"/>
  <c r="KU18" i="1"/>
  <c r="BL19" i="1"/>
  <c r="BZ19" i="1"/>
  <c r="CN19" i="1"/>
  <c r="DP19" i="1"/>
  <c r="GM19" i="1"/>
  <c r="CN20" i="1"/>
  <c r="ER20" i="1"/>
  <c r="FY20" i="1"/>
  <c r="IQ20" i="1"/>
  <c r="JE20" i="1"/>
  <c r="KG20" i="1"/>
  <c r="BZ21" i="1"/>
  <c r="V28" i="1"/>
  <c r="AX28" i="1"/>
  <c r="BL28" i="1"/>
  <c r="BZ28" i="1"/>
  <c r="FF28" i="1"/>
  <c r="JE28" i="1"/>
  <c r="MD28" i="1"/>
  <c r="ME28" i="1" s="1"/>
  <c r="HO33" i="1"/>
  <c r="AJ34" i="1"/>
  <c r="IC34" i="1"/>
  <c r="BE36" i="1"/>
  <c r="CG36" i="1"/>
  <c r="FR36" i="1"/>
  <c r="HH36" i="1"/>
  <c r="HV36" i="1"/>
  <c r="JZ12" i="1"/>
  <c r="KN12" i="1"/>
  <c r="LB12" i="1"/>
  <c r="V13" i="1"/>
  <c r="AX13" i="1"/>
  <c r="DB13" i="1"/>
  <c r="GM13" i="1"/>
  <c r="AX14" i="1"/>
  <c r="HO14" i="1"/>
  <c r="IC14" i="1"/>
  <c r="JE14" i="1"/>
  <c r="JS14" i="1"/>
  <c r="FF21" i="1"/>
  <c r="GM21" i="1"/>
  <c r="JE21" i="1"/>
  <c r="JS21" i="1"/>
  <c r="KU21" i="1"/>
  <c r="DP22" i="1"/>
  <c r="HO22" i="1"/>
  <c r="IQ22" i="1"/>
  <c r="JS22" i="1"/>
  <c r="CN23" i="1"/>
  <c r="DP23" i="1"/>
  <c r="GM23" i="1"/>
  <c r="HO6" i="1"/>
  <c r="KU6" i="1"/>
  <c r="EK31" i="1"/>
  <c r="GF34" i="1"/>
  <c r="AC38" i="1"/>
  <c r="BS41" i="1"/>
  <c r="JS7" i="1"/>
  <c r="GT13" i="1"/>
  <c r="HV13" i="1"/>
  <c r="KN13" i="1"/>
  <c r="LB13" i="1"/>
  <c r="BE14" i="1"/>
  <c r="GF14" i="1"/>
  <c r="GT14" i="1"/>
  <c r="HH14" i="1"/>
  <c r="IJ14" i="1"/>
  <c r="IX14" i="1"/>
  <c r="KN14" i="1"/>
  <c r="LB14" i="1"/>
  <c r="KG15" i="1"/>
  <c r="EY24" i="1"/>
  <c r="DB32" i="1"/>
  <c r="FF32" i="1"/>
  <c r="EK45" i="1"/>
  <c r="MD45" i="1"/>
  <c r="ME45" i="1" s="1"/>
  <c r="MF45" i="1" s="1"/>
  <c r="AJ46" i="1"/>
  <c r="AX46" i="1"/>
  <c r="BL46" i="1"/>
  <c r="BZ46" i="1"/>
  <c r="CN46" i="1"/>
  <c r="DB46" i="1"/>
  <c r="DP46" i="1"/>
  <c r="ED46" i="1"/>
  <c r="ER46" i="1"/>
  <c r="JS6" i="1"/>
  <c r="BE5" i="1"/>
  <c r="DI5" i="1"/>
  <c r="EY5" i="1"/>
  <c r="GF5" i="1"/>
  <c r="FR8" i="1"/>
  <c r="IX8" i="1"/>
  <c r="KU8" i="1"/>
  <c r="V9" i="1"/>
  <c r="DB9" i="1"/>
  <c r="EY9" i="1"/>
  <c r="BE10" i="1"/>
  <c r="BS10" i="1"/>
  <c r="CG10" i="1"/>
  <c r="CU10" i="1"/>
  <c r="DW10" i="1"/>
  <c r="GT10" i="1"/>
  <c r="HV10" i="1"/>
  <c r="IX16" i="1"/>
  <c r="JZ16" i="1"/>
  <c r="AQ17" i="1"/>
  <c r="EY17" i="1"/>
  <c r="CG18" i="1"/>
  <c r="CU18" i="1"/>
  <c r="EK18" i="1"/>
  <c r="EY18" i="1"/>
  <c r="LB18" i="1"/>
  <c r="DW19" i="1"/>
  <c r="EY19" i="1"/>
  <c r="HH19" i="1"/>
  <c r="IJ19" i="1"/>
  <c r="BS20" i="1"/>
  <c r="HV20" i="1"/>
  <c r="IJ20" i="1"/>
  <c r="EY21" i="1"/>
  <c r="LB21" i="1"/>
  <c r="CU22" i="1"/>
  <c r="CG23" i="1"/>
  <c r="JL23" i="1"/>
  <c r="ED24" i="1"/>
  <c r="JS24" i="1"/>
  <c r="JE27" i="1"/>
  <c r="AC29" i="1"/>
  <c r="EK29" i="1"/>
  <c r="V30" i="1"/>
  <c r="AJ30" i="1"/>
  <c r="AX30" i="1"/>
  <c r="DB30" i="1"/>
  <c r="DP30" i="1"/>
  <c r="ED30" i="1"/>
  <c r="HA31" i="1"/>
  <c r="JE31" i="1"/>
  <c r="DW33" i="1"/>
  <c r="JZ33" i="1"/>
  <c r="KN33" i="1"/>
  <c r="ER34" i="1"/>
  <c r="DB37" i="1"/>
  <c r="DP37" i="1"/>
  <c r="GM37" i="1"/>
  <c r="JS37" i="1"/>
  <c r="KG37" i="1"/>
  <c r="KU37" i="1"/>
  <c r="AQ39" i="1"/>
  <c r="BE39" i="1"/>
  <c r="ND39" i="1"/>
  <c r="NE39" i="1" s="1"/>
  <c r="NF39" i="1" s="1"/>
  <c r="FF52" i="1"/>
  <c r="BZ57" i="1"/>
  <c r="BS58" i="1"/>
  <c r="DI4" i="1"/>
  <c r="ND4" i="1"/>
  <c r="NE4" i="1" s="1"/>
  <c r="NF4" i="1" s="1"/>
  <c r="ND5" i="1"/>
  <c r="NE5" i="1" s="1"/>
  <c r="NF5" i="1" s="1"/>
  <c r="V6" i="1"/>
  <c r="AJ6" i="1"/>
  <c r="AX6" i="1"/>
  <c r="CN6" i="1"/>
  <c r="DB6" i="1"/>
  <c r="IQ4" i="1"/>
  <c r="JE4" i="1"/>
  <c r="JS4" i="1"/>
  <c r="KG4" i="1"/>
  <c r="ER5" i="1"/>
  <c r="FF5" i="1"/>
  <c r="MG4" i="1"/>
  <c r="ER6" i="1"/>
  <c r="FF6" i="1"/>
  <c r="FY6" i="1"/>
  <c r="CU8" i="1"/>
  <c r="JZ8" i="1"/>
  <c r="ED9" i="1"/>
  <c r="GM9" i="1"/>
  <c r="IC9" i="1"/>
  <c r="IQ9" i="1"/>
  <c r="JE9" i="1"/>
  <c r="JS9" i="1"/>
  <c r="KU9" i="1"/>
  <c r="BL11" i="1"/>
  <c r="ND11" i="1"/>
  <c r="NE11" i="1" s="1"/>
  <c r="NF11" i="1" s="1"/>
  <c r="AQ13" i="1"/>
  <c r="DW13" i="1"/>
  <c r="EK15" i="1"/>
  <c r="FR15" i="1"/>
  <c r="HV15" i="1"/>
  <c r="IJ15" i="1"/>
  <c r="IX15" i="1"/>
  <c r="JZ15" i="1"/>
  <c r="AQ16" i="1"/>
  <c r="BS16" i="1"/>
  <c r="ER17" i="1"/>
  <c r="ED18" i="1"/>
  <c r="KU19" i="1"/>
  <c r="BE21" i="1"/>
  <c r="BS21" i="1"/>
  <c r="HA23" i="1"/>
  <c r="IC23" i="1"/>
  <c r="KG23" i="1"/>
  <c r="BL25" i="1"/>
  <c r="BZ26" i="1"/>
  <c r="IC26" i="1"/>
  <c r="JS26" i="1"/>
  <c r="KG26" i="1"/>
  <c r="CN27" i="1"/>
  <c r="ER27" i="1"/>
  <c r="HO27" i="1"/>
  <c r="IC27" i="1"/>
  <c r="CU30" i="1"/>
  <c r="ND30" i="1"/>
  <c r="NE30" i="1" s="1"/>
  <c r="NF30" i="1" s="1"/>
  <c r="AJ31" i="1"/>
  <c r="CN31" i="1"/>
  <c r="HA32" i="1"/>
  <c r="HO32" i="1"/>
  <c r="MD32" i="1"/>
  <c r="ME32" i="1" s="1"/>
  <c r="MF32" i="1" s="1"/>
  <c r="BL33" i="1"/>
  <c r="DP33" i="1"/>
  <c r="HH33" i="1"/>
  <c r="CG34" i="1"/>
  <c r="LB35" i="1"/>
  <c r="AX37" i="1"/>
  <c r="BL37" i="1"/>
  <c r="EY37" i="1"/>
  <c r="ND37" i="1"/>
  <c r="NE37" i="1" s="1"/>
  <c r="NF37" i="1" s="1"/>
  <c r="V38" i="1"/>
  <c r="AJ38" i="1"/>
  <c r="CN38" i="1"/>
  <c r="BL40" i="1"/>
  <c r="CN40" i="1"/>
  <c r="AJ41" i="1"/>
  <c r="BL41" i="1"/>
  <c r="BZ41" i="1"/>
  <c r="EY41" i="1"/>
  <c r="IJ41" i="1"/>
  <c r="BE42" i="1"/>
  <c r="DB45" i="1"/>
  <c r="BS46" i="1"/>
  <c r="DW46" i="1"/>
  <c r="CN47" i="1"/>
  <c r="DB49" i="1"/>
  <c r="CG50" i="1"/>
  <c r="CU51" i="1"/>
  <c r="DB54" i="1"/>
  <c r="EK54" i="1"/>
  <c r="EY54" i="1"/>
  <c r="MD55" i="1"/>
  <c r="ME55" i="1" s="1"/>
  <c r="MF55" i="1" s="1"/>
  <c r="BS56" i="1"/>
  <c r="DW22" i="1"/>
  <c r="EY22" i="1"/>
  <c r="GF22" i="1"/>
  <c r="HH22" i="1"/>
  <c r="AQ24" i="1"/>
  <c r="KU24" i="1"/>
  <c r="AC25" i="1"/>
  <c r="AQ25" i="1"/>
  <c r="CG25" i="1"/>
  <c r="KG25" i="1"/>
  <c r="GM30" i="1"/>
  <c r="MD30" i="1"/>
  <c r="ME30" i="1" s="1"/>
  <c r="EK47" i="1"/>
  <c r="EY47" i="1"/>
  <c r="MD47" i="1"/>
  <c r="ME47" i="1" s="1"/>
  <c r="MF47" i="1" s="1"/>
  <c r="AJ48" i="1"/>
  <c r="AX48" i="1"/>
  <c r="ER51" i="1"/>
  <c r="EK53" i="1"/>
  <c r="FF53" i="1"/>
  <c r="AC54" i="1"/>
  <c r="BZ56" i="1"/>
  <c r="CN56" i="1"/>
  <c r="IJ6" i="1"/>
  <c r="IX6" i="1"/>
  <c r="KN6" i="1"/>
  <c r="LB6" i="1"/>
  <c r="BE7" i="1"/>
  <c r="BS7" i="1"/>
  <c r="CU7" i="1"/>
  <c r="IX7" i="1"/>
  <c r="LB9" i="1"/>
  <c r="ND12" i="1"/>
  <c r="NE12" i="1" s="1"/>
  <c r="NF12" i="1" s="1"/>
  <c r="HA14" i="1"/>
  <c r="V15" i="1"/>
  <c r="CN15" i="1"/>
  <c r="DB15" i="1"/>
  <c r="ED15" i="1"/>
  <c r="HA15" i="1"/>
  <c r="V16" i="1"/>
  <c r="DB16" i="1"/>
  <c r="DP16" i="1"/>
  <c r="HV16" i="1"/>
  <c r="CU19" i="1"/>
  <c r="DB21" i="1"/>
  <c r="JZ22" i="1"/>
  <c r="KN22" i="1"/>
  <c r="AC23" i="1"/>
  <c r="EK23" i="1"/>
  <c r="JZ24" i="1"/>
  <c r="LB24" i="1"/>
  <c r="LB27" i="1"/>
  <c r="AJ29" i="1"/>
  <c r="AX29" i="1"/>
  <c r="BL29" i="1"/>
  <c r="CN29" i="1"/>
  <c r="DB29" i="1"/>
  <c r="DP29" i="1"/>
  <c r="ER29" i="1"/>
  <c r="FF29" i="1"/>
  <c r="FY29" i="1"/>
  <c r="HO29" i="1"/>
  <c r="IC29" i="1"/>
  <c r="IJ31" i="1"/>
  <c r="BE32" i="1"/>
  <c r="BS32" i="1"/>
  <c r="CU32" i="1"/>
  <c r="DI32" i="1"/>
  <c r="DW32" i="1"/>
  <c r="JS33" i="1"/>
  <c r="KN34" i="1"/>
  <c r="DB35" i="1"/>
  <c r="ED35" i="1"/>
  <c r="HA35" i="1"/>
  <c r="HO35" i="1"/>
  <c r="IC35" i="1"/>
  <c r="IQ35" i="1"/>
  <c r="JE35" i="1"/>
  <c r="JS35" i="1"/>
  <c r="ED36" i="1"/>
  <c r="AC37" i="1"/>
  <c r="AQ37" i="1"/>
  <c r="CU38" i="1"/>
  <c r="DI38" i="1"/>
  <c r="GF38" i="1"/>
  <c r="KN38" i="1"/>
  <c r="BE40" i="1"/>
  <c r="CU40" i="1"/>
  <c r="DI40" i="1"/>
  <c r="DW40" i="1"/>
  <c r="EK40" i="1"/>
  <c r="CG43" i="1"/>
  <c r="FF44" i="1"/>
  <c r="AQ49" i="1"/>
  <c r="BS49" i="1"/>
  <c r="EY49" i="1"/>
  <c r="BL57" i="1"/>
  <c r="FF58" i="1"/>
  <c r="KN5" i="1"/>
  <c r="MD6" i="1"/>
  <c r="ME6" i="1" s="1"/>
  <c r="BZ7" i="1"/>
  <c r="DW7" i="1"/>
  <c r="HH7" i="1"/>
  <c r="IJ7" i="1"/>
  <c r="JZ7" i="1"/>
  <c r="HA8" i="1"/>
  <c r="HO8" i="1"/>
  <c r="IC8" i="1"/>
  <c r="IQ8" i="1"/>
  <c r="BE9" i="1"/>
  <c r="BS9" i="1"/>
  <c r="CG9" i="1"/>
  <c r="CU9" i="1"/>
  <c r="JZ10" i="1"/>
  <c r="AC11" i="1"/>
  <c r="BE11" i="1"/>
  <c r="IC11" i="1"/>
  <c r="MD11" i="1"/>
  <c r="ME11" i="1" s="1"/>
  <c r="AC12" i="1"/>
  <c r="DI12" i="1"/>
  <c r="EK12" i="1"/>
  <c r="IJ12" i="1"/>
  <c r="DI14" i="1"/>
  <c r="BZ15" i="1"/>
  <c r="GM16" i="1"/>
  <c r="CU17" i="1"/>
  <c r="BS18" i="1"/>
  <c r="FH19" i="1"/>
  <c r="IC20" i="1"/>
  <c r="JL22" i="1"/>
  <c r="AC4" i="1"/>
  <c r="BE4" i="1"/>
  <c r="CG4" i="1"/>
  <c r="FH5" i="1"/>
  <c r="AX5" i="1"/>
  <c r="DP5" i="1"/>
  <c r="HO5" i="1"/>
  <c r="KU5" i="1"/>
  <c r="MD5" i="1"/>
  <c r="ME5" i="1" s="1"/>
  <c r="NG5" i="1" s="1"/>
  <c r="DB7" i="1"/>
  <c r="FF7" i="1"/>
  <c r="FY7" i="1"/>
  <c r="GM7" i="1"/>
  <c r="IC7" i="1"/>
  <c r="IQ7" i="1"/>
  <c r="BE8" i="1"/>
  <c r="BS8" i="1"/>
  <c r="GT9" i="1"/>
  <c r="JZ9" i="1"/>
  <c r="V10" i="1"/>
  <c r="DB10" i="1"/>
  <c r="EY10" i="1"/>
  <c r="LB10" i="1"/>
  <c r="HH11" i="1"/>
  <c r="KN11" i="1"/>
  <c r="AJ12" i="1"/>
  <c r="BL12" i="1"/>
  <c r="DB12" i="1"/>
  <c r="DP12" i="1"/>
  <c r="ED12" i="1"/>
  <c r="ER12" i="1"/>
  <c r="HO12" i="1"/>
  <c r="IQ12" i="1"/>
  <c r="FR13" i="1"/>
  <c r="HO13" i="1"/>
  <c r="KU13" i="1"/>
  <c r="BL14" i="1"/>
  <c r="DB14" i="1"/>
  <c r="DP14" i="1"/>
  <c r="FF14" i="1"/>
  <c r="FY14" i="1"/>
  <c r="JL14" i="1"/>
  <c r="ND14" i="1"/>
  <c r="NE14" i="1" s="1"/>
  <c r="NF14" i="1" s="1"/>
  <c r="AC15" i="1"/>
  <c r="BE15" i="1"/>
  <c r="FY15" i="1"/>
  <c r="IC15" i="1"/>
  <c r="MD15" i="1"/>
  <c r="ME15" i="1" s="1"/>
  <c r="EK16" i="1"/>
  <c r="EY16" i="1"/>
  <c r="FR16" i="1"/>
  <c r="KU16" i="1"/>
  <c r="AX17" i="1"/>
  <c r="BL17" i="1"/>
  <c r="V18" i="1"/>
  <c r="BL18" i="1"/>
  <c r="BZ18" i="1"/>
  <c r="HV18" i="1"/>
  <c r="JZ18" i="1"/>
  <c r="ND18" i="1"/>
  <c r="NE18" i="1" s="1"/>
  <c r="NF18" i="1" s="1"/>
  <c r="AQ19" i="1"/>
  <c r="HO19" i="1"/>
  <c r="ND19" i="1"/>
  <c r="NE19" i="1" s="1"/>
  <c r="NF19" i="1" s="1"/>
  <c r="BE20" i="1"/>
  <c r="CU20" i="1"/>
  <c r="DI20" i="1"/>
  <c r="EK20" i="1"/>
  <c r="GF20" i="1"/>
  <c r="AQ21" i="1"/>
  <c r="CU21" i="1"/>
  <c r="IQ21" i="1"/>
  <c r="BL22" i="1"/>
  <c r="CG24" i="1"/>
  <c r="CU24" i="1"/>
  <c r="GT21" i="1"/>
  <c r="IJ21" i="1"/>
  <c r="IX21" i="1"/>
  <c r="AQ22" i="1"/>
  <c r="AJ23" i="1"/>
  <c r="HH23" i="1"/>
  <c r="KN23" i="1"/>
  <c r="FR4" i="1"/>
  <c r="BS6" i="1"/>
  <c r="DW8" i="1"/>
  <c r="BZ16" i="1"/>
  <c r="GM18" i="1"/>
  <c r="GT24" i="1"/>
  <c r="FF26" i="1"/>
  <c r="JL27" i="1"/>
  <c r="AQ32" i="1"/>
  <c r="JS32" i="1"/>
  <c r="JL33" i="1"/>
  <c r="AC34" i="1"/>
  <c r="FY34" i="1"/>
  <c r="LB34" i="1"/>
  <c r="AJ37" i="1"/>
  <c r="KN37" i="1"/>
  <c r="BS39" i="1"/>
  <c r="DW39" i="1"/>
  <c r="ER40" i="1"/>
  <c r="EK42" i="1"/>
  <c r="FF47" i="1"/>
  <c r="AC48" i="1"/>
  <c r="BE50" i="1"/>
  <c r="EK50" i="1"/>
  <c r="AJ52" i="1"/>
  <c r="CU52" i="1"/>
  <c r="MD58" i="1"/>
  <c r="ME58" i="1" s="1"/>
  <c r="MF58" i="1" s="1"/>
  <c r="FY23" i="1"/>
  <c r="CN24" i="1"/>
  <c r="DP24" i="1"/>
  <c r="FY24" i="1"/>
  <c r="GM24" i="1"/>
  <c r="HA24" i="1"/>
  <c r="HO24" i="1"/>
  <c r="DB25" i="1"/>
  <c r="EK25" i="1"/>
  <c r="BE26" i="1"/>
  <c r="GF26" i="1"/>
  <c r="GT26" i="1"/>
  <c r="JL26" i="1"/>
  <c r="JZ26" i="1"/>
  <c r="LB26" i="1"/>
  <c r="JS27" i="1"/>
  <c r="KG27" i="1"/>
  <c r="DB28" i="1"/>
  <c r="CG29" i="1"/>
  <c r="CU29" i="1"/>
  <c r="DI29" i="1"/>
  <c r="HA29" i="1"/>
  <c r="BZ30" i="1"/>
  <c r="JS30" i="1"/>
  <c r="CG31" i="1"/>
  <c r="IQ31" i="1"/>
  <c r="AX32" i="1"/>
  <c r="BZ32" i="1"/>
  <c r="CN32" i="1"/>
  <c r="JZ32" i="1"/>
  <c r="KN32" i="1"/>
  <c r="LB32" i="1"/>
  <c r="BS33" i="1"/>
  <c r="MD33" i="1"/>
  <c r="ME33" i="1" s="1"/>
  <c r="EK34" i="1"/>
  <c r="KG34" i="1"/>
  <c r="BL35" i="1"/>
  <c r="JL38" i="1"/>
  <c r="FF39" i="1"/>
  <c r="EY40" i="1"/>
  <c r="MD40" i="1"/>
  <c r="ME40" i="1" s="1"/>
  <c r="MF40" i="1" s="1"/>
  <c r="JS41" i="1"/>
  <c r="V42" i="1"/>
  <c r="CU43" i="1"/>
  <c r="DI43" i="1"/>
  <c r="AQ44" i="1"/>
  <c r="CU44" i="1"/>
  <c r="ED45" i="1"/>
  <c r="AQ47" i="1"/>
  <c r="DP49" i="1"/>
  <c r="ED49" i="1"/>
  <c r="V50" i="1"/>
  <c r="AX50" i="1"/>
  <c r="ED50" i="1"/>
  <c r="FF51" i="1"/>
  <c r="AC52" i="1"/>
  <c r="BE52" i="1"/>
  <c r="BS52" i="1"/>
  <c r="DB52" i="1"/>
  <c r="DW24" i="1"/>
  <c r="MD24" i="1"/>
  <c r="ME24" i="1" s="1"/>
  <c r="MF24" i="1" s="1"/>
  <c r="ER25" i="1"/>
  <c r="FF25" i="1"/>
  <c r="FY25" i="1"/>
  <c r="HA25" i="1"/>
  <c r="HO25" i="1"/>
  <c r="IC25" i="1"/>
  <c r="IQ25" i="1"/>
  <c r="JE25" i="1"/>
  <c r="JS25" i="1"/>
  <c r="BL27" i="1"/>
  <c r="DP27" i="1"/>
  <c r="ED27" i="1"/>
  <c r="HH27" i="1"/>
  <c r="DI28" i="1"/>
  <c r="FR28" i="1"/>
  <c r="GT28" i="1"/>
  <c r="HV28" i="1"/>
  <c r="LB28" i="1"/>
  <c r="HH29" i="1"/>
  <c r="IJ29" i="1"/>
  <c r="IX29" i="1"/>
  <c r="JL29" i="1"/>
  <c r="JZ29" i="1"/>
  <c r="KN29" i="1"/>
  <c r="GT30" i="1"/>
  <c r="HV30" i="1"/>
  <c r="LB30" i="1"/>
  <c r="DW31" i="1"/>
  <c r="KU31" i="1"/>
  <c r="MD31" i="1"/>
  <c r="ME31" i="1" s="1"/>
  <c r="MF31" i="1" s="1"/>
  <c r="ER32" i="1"/>
  <c r="CN34" i="1"/>
  <c r="IJ34" i="1"/>
  <c r="EK35" i="1"/>
  <c r="EY35" i="1"/>
  <c r="GT35" i="1"/>
  <c r="KU35" i="1"/>
  <c r="JL36" i="1"/>
  <c r="JZ36" i="1"/>
  <c r="IQ37" i="1"/>
  <c r="AQ38" i="1"/>
  <c r="BE38" i="1"/>
  <c r="ER38" i="1"/>
  <c r="GM38" i="1"/>
  <c r="HA38" i="1"/>
  <c r="BL39" i="1"/>
  <c r="V40" i="1"/>
  <c r="AX40" i="1"/>
  <c r="IX41" i="1"/>
  <c r="JL41" i="1"/>
  <c r="JZ41" i="1"/>
  <c r="KN41" i="1"/>
  <c r="AC43" i="1"/>
  <c r="AX44" i="1"/>
  <c r="BZ44" i="1"/>
  <c r="DB44" i="1"/>
  <c r="ER45" i="1"/>
  <c r="FF45" i="1"/>
  <c r="EY46" i="1"/>
  <c r="MD46" i="1"/>
  <c r="ME46" i="1" s="1"/>
  <c r="MF46" i="1" s="1"/>
  <c r="V47" i="1"/>
  <c r="AX47" i="1"/>
  <c r="BL47" i="1"/>
  <c r="BZ47" i="1"/>
  <c r="FF49" i="1"/>
  <c r="DW51" i="1"/>
  <c r="AQ53" i="1"/>
  <c r="DP53" i="1"/>
  <c r="MD54" i="1"/>
  <c r="ME54" i="1" s="1"/>
  <c r="MF54" i="1" s="1"/>
  <c r="CU56" i="1"/>
  <c r="DP56" i="1"/>
  <c r="ED56" i="1"/>
  <c r="ED4" i="1"/>
  <c r="AC5" i="1"/>
  <c r="HA5" i="1"/>
  <c r="JE5" i="1"/>
  <c r="KG5" i="1"/>
  <c r="BZ6" i="1"/>
  <c r="HV6" i="1"/>
  <c r="ER7" i="1"/>
  <c r="JE10" i="1"/>
  <c r="JS10" i="1"/>
  <c r="KG10" i="1"/>
  <c r="CU11" i="1"/>
  <c r="DI11" i="1"/>
  <c r="DW11" i="1"/>
  <c r="IQ11" i="1"/>
  <c r="JE11" i="1"/>
  <c r="JS11" i="1"/>
  <c r="KG11" i="1"/>
  <c r="AQ12" i="1"/>
  <c r="CN12" i="1"/>
  <c r="FY12" i="1"/>
  <c r="HA12" i="1"/>
  <c r="LD22" i="1"/>
  <c r="FH34" i="1"/>
  <c r="V34" i="1"/>
  <c r="AX4" i="1"/>
  <c r="EK4" i="1"/>
  <c r="FY4" i="1"/>
  <c r="HA4" i="1"/>
  <c r="IC4" i="1"/>
  <c r="AJ5" i="1"/>
  <c r="BZ5" i="1"/>
  <c r="CN5" i="1"/>
  <c r="EK5" i="1"/>
  <c r="HH5" i="1"/>
  <c r="HV5" i="1"/>
  <c r="IJ5" i="1"/>
  <c r="JZ5" i="1"/>
  <c r="AC6" i="1"/>
  <c r="CG6" i="1"/>
  <c r="IC6" i="1"/>
  <c r="EK7" i="1"/>
  <c r="EY7" i="1"/>
  <c r="FR7" i="1"/>
  <c r="KU7" i="1"/>
  <c r="MD7" i="1"/>
  <c r="ME7" i="1" s="1"/>
  <c r="MF7" i="1" s="1"/>
  <c r="ND7" i="1"/>
  <c r="NE7" i="1" s="1"/>
  <c r="NF7" i="1" s="1"/>
  <c r="ER8" i="1"/>
  <c r="GM8" i="1"/>
  <c r="MD8" i="1"/>
  <c r="ME8" i="1" s="1"/>
  <c r="ND8" i="1"/>
  <c r="NE8" i="1" s="1"/>
  <c r="NF8" i="1" s="1"/>
  <c r="AQ9" i="1"/>
  <c r="FR9" i="1"/>
  <c r="HO9" i="1"/>
  <c r="ND9" i="1"/>
  <c r="NE9" i="1" s="1"/>
  <c r="NF9" i="1" s="1"/>
  <c r="AQ10" i="1"/>
  <c r="FR10" i="1"/>
  <c r="HO10" i="1"/>
  <c r="AJ11" i="1"/>
  <c r="GF11" i="1"/>
  <c r="BS12" i="1"/>
  <c r="EY12" i="1"/>
  <c r="GF12" i="1"/>
  <c r="GT12" i="1"/>
  <c r="LD21" i="1"/>
  <c r="BZ4" i="1"/>
  <c r="IJ4" i="1"/>
  <c r="DW6" i="1"/>
  <c r="EY6" i="1"/>
  <c r="AJ7" i="1"/>
  <c r="BL7" i="1"/>
  <c r="AJ8" i="1"/>
  <c r="BL8" i="1"/>
  <c r="CN8" i="1"/>
  <c r="HH8" i="1"/>
  <c r="IJ8" i="1"/>
  <c r="BL9" i="1"/>
  <c r="CN9" i="1"/>
  <c r="IJ9" i="1"/>
  <c r="JL9" i="1"/>
  <c r="BL10" i="1"/>
  <c r="CN10" i="1"/>
  <c r="JL10" i="1"/>
  <c r="BZ11" i="1"/>
  <c r="DB11" i="1"/>
  <c r="ED11" i="1"/>
  <c r="IX11" i="1"/>
  <c r="JZ11" i="1"/>
  <c r="JL12" i="1"/>
  <c r="EY13" i="1"/>
  <c r="HH12" i="1"/>
  <c r="KG12" i="1"/>
  <c r="CN13" i="1"/>
  <c r="ED13" i="1"/>
  <c r="FF13" i="1"/>
  <c r="JL13" i="1"/>
  <c r="CN14" i="1"/>
  <c r="KG14" i="1"/>
  <c r="AJ15" i="1"/>
  <c r="AX15" i="1"/>
  <c r="CG15" i="1"/>
  <c r="ER15" i="1"/>
  <c r="FF15" i="1"/>
  <c r="GF15" i="1"/>
  <c r="GT15" i="1"/>
  <c r="JE15" i="1"/>
  <c r="KN15" i="1"/>
  <c r="LB15" i="1"/>
  <c r="AX16" i="1"/>
  <c r="BL16" i="1"/>
  <c r="CG16" i="1"/>
  <c r="CU16" i="1"/>
  <c r="FF16" i="1"/>
  <c r="GT16" i="1"/>
  <c r="JE16" i="1"/>
  <c r="JS16" i="1"/>
  <c r="LB16" i="1"/>
  <c r="CN17" i="1"/>
  <c r="DB17" i="1"/>
  <c r="DP17" i="1"/>
  <c r="DP18" i="1"/>
  <c r="FR18" i="1"/>
  <c r="GT18" i="1"/>
  <c r="GF19" i="1"/>
  <c r="KN19" i="1"/>
  <c r="AJ20" i="1"/>
  <c r="JL20" i="1"/>
  <c r="JZ20" i="1"/>
  <c r="KU20" i="1"/>
  <c r="V21" i="1"/>
  <c r="AX21" i="1"/>
  <c r="JZ21" i="1"/>
  <c r="KN21" i="1"/>
  <c r="MD21" i="1"/>
  <c r="ME21" i="1" s="1"/>
  <c r="MF21" i="1" s="1"/>
  <c r="AJ22" i="1"/>
  <c r="BS22" i="1"/>
  <c r="ED22" i="1"/>
  <c r="ER22" i="1"/>
  <c r="ND22" i="1"/>
  <c r="NE22" i="1" s="1"/>
  <c r="NF22" i="1" s="1"/>
  <c r="GF23" i="1"/>
  <c r="HV23" i="1"/>
  <c r="V24" i="1"/>
  <c r="BS24" i="1"/>
  <c r="IC24" i="1"/>
  <c r="IQ24" i="1"/>
  <c r="JE24" i="1"/>
  <c r="AX26" i="1"/>
  <c r="MD26" i="1"/>
  <c r="ME26" i="1" s="1"/>
  <c r="FY27" i="1"/>
  <c r="BE13" i="1"/>
  <c r="BS13" i="1"/>
  <c r="CG13" i="1"/>
  <c r="CU13" i="1"/>
  <c r="DI13" i="1"/>
  <c r="IC13" i="1"/>
  <c r="IQ13" i="1"/>
  <c r="JE13" i="1"/>
  <c r="JS13" i="1"/>
  <c r="ND13" i="1"/>
  <c r="NE13" i="1" s="1"/>
  <c r="NF13" i="1" s="1"/>
  <c r="ER14" i="1"/>
  <c r="FY16" i="1"/>
  <c r="ND16" i="1"/>
  <c r="NE16" i="1" s="1"/>
  <c r="NF16" i="1" s="1"/>
  <c r="FF17" i="1"/>
  <c r="AQ18" i="1"/>
  <c r="FY18" i="1"/>
  <c r="IX18" i="1"/>
  <c r="AJ19" i="1"/>
  <c r="BS19" i="1"/>
  <c r="ED19" i="1"/>
  <c r="ER19" i="1"/>
  <c r="IQ19" i="1"/>
  <c r="JS19" i="1"/>
  <c r="AC20" i="1"/>
  <c r="AQ20" i="1"/>
  <c r="EY20" i="1"/>
  <c r="FR20" i="1"/>
  <c r="GM20" i="1"/>
  <c r="HA20" i="1"/>
  <c r="GF21" i="1"/>
  <c r="HA21" i="1"/>
  <c r="HO21" i="1"/>
  <c r="HV22" i="1"/>
  <c r="IJ22" i="1"/>
  <c r="MD22" i="1"/>
  <c r="ME22" i="1" s="1"/>
  <c r="MF22" i="1" s="1"/>
  <c r="CU23" i="1"/>
  <c r="DI23" i="1"/>
  <c r="ER23" i="1"/>
  <c r="IJ23" i="1"/>
  <c r="KU23" i="1"/>
  <c r="AX24" i="1"/>
  <c r="BL24" i="1"/>
  <c r="HH25" i="1"/>
  <c r="DI27" i="1"/>
  <c r="ND27" i="1"/>
  <c r="NE27" i="1" s="1"/>
  <c r="NF27" i="1" s="1"/>
  <c r="DP31" i="1"/>
  <c r="FH14" i="1"/>
  <c r="AJ14" i="1"/>
  <c r="LD14" i="1"/>
  <c r="LD15" i="1"/>
  <c r="AJ17" i="1"/>
  <c r="DW18" i="1"/>
  <c r="CG20" i="1"/>
  <c r="ED21" i="1"/>
  <c r="FH22" i="1"/>
  <c r="BL23" i="1"/>
  <c r="IX24" i="1"/>
  <c r="FH32" i="1"/>
  <c r="LD33" i="1"/>
  <c r="BE25" i="1"/>
  <c r="BS25" i="1"/>
  <c r="V26" i="1"/>
  <c r="AJ26" i="1"/>
  <c r="CG26" i="1"/>
  <c r="EK26" i="1"/>
  <c r="GM26" i="1"/>
  <c r="HA26" i="1"/>
  <c r="BE27" i="1"/>
  <c r="BS27" i="1"/>
  <c r="CU27" i="1"/>
  <c r="AQ28" i="1"/>
  <c r="BS28" i="1"/>
  <c r="CG28" i="1"/>
  <c r="GM28" i="1"/>
  <c r="HO28" i="1"/>
  <c r="IC28" i="1"/>
  <c r="BS29" i="1"/>
  <c r="LD29" i="1"/>
  <c r="GF29" i="1"/>
  <c r="GT29" i="1"/>
  <c r="JE29" i="1"/>
  <c r="KU29" i="1"/>
  <c r="ND29" i="1"/>
  <c r="NE29" i="1" s="1"/>
  <c r="NF29" i="1" s="1"/>
  <c r="CN30" i="1"/>
  <c r="DW30" i="1"/>
  <c r="EK30" i="1"/>
  <c r="EY30" i="1"/>
  <c r="GF30" i="1"/>
  <c r="HO30" i="1"/>
  <c r="IC30" i="1"/>
  <c r="IQ30" i="1"/>
  <c r="KG30" i="1"/>
  <c r="KU30" i="1"/>
  <c r="AQ31" i="1"/>
  <c r="EY31" i="1"/>
  <c r="GF31" i="1"/>
  <c r="HH31" i="1"/>
  <c r="HV31" i="1"/>
  <c r="JS31" i="1"/>
  <c r="KG31" i="1"/>
  <c r="ND31" i="1"/>
  <c r="NE31" i="1" s="1"/>
  <c r="NF31" i="1" s="1"/>
  <c r="AJ32" i="1"/>
  <c r="FY32" i="1"/>
  <c r="GM32" i="1"/>
  <c r="HV32" i="1"/>
  <c r="IJ32" i="1"/>
  <c r="AQ33" i="1"/>
  <c r="BZ33" i="1"/>
  <c r="CN33" i="1"/>
  <c r="EY33" i="1"/>
  <c r="GF33" i="1"/>
  <c r="IQ33" i="1"/>
  <c r="JE33" i="1"/>
  <c r="ND33" i="1"/>
  <c r="NE33" i="1" s="1"/>
  <c r="NF33" i="1" s="1"/>
  <c r="BZ34" i="1"/>
  <c r="CU34" i="1"/>
  <c r="DI34" i="1"/>
  <c r="IQ34" i="1"/>
  <c r="JE34" i="1"/>
  <c r="BE35" i="1"/>
  <c r="BS35" i="1"/>
  <c r="CG35" i="1"/>
  <c r="GM35" i="1"/>
  <c r="ND35" i="1"/>
  <c r="NE35" i="1" s="1"/>
  <c r="NF35" i="1" s="1"/>
  <c r="MD36" i="1"/>
  <c r="ME36" i="1" s="1"/>
  <c r="MF36" i="1" s="1"/>
  <c r="AX25" i="1"/>
  <c r="DW25" i="1"/>
  <c r="JL25" i="1"/>
  <c r="DP26" i="1"/>
  <c r="ED26" i="1"/>
  <c r="ER26" i="1"/>
  <c r="EK27" i="1"/>
  <c r="EY27" i="1"/>
  <c r="GM27" i="1"/>
  <c r="IJ27" i="1"/>
  <c r="IX27" i="1"/>
  <c r="EY28" i="1"/>
  <c r="KU28" i="1"/>
  <c r="DW29" i="1"/>
  <c r="AQ30" i="1"/>
  <c r="BE30" i="1"/>
  <c r="CG30" i="1"/>
  <c r="FY30" i="1"/>
  <c r="JZ30" i="1"/>
  <c r="KN30" i="1"/>
  <c r="CU31" i="1"/>
  <c r="ER31" i="1"/>
  <c r="FF31" i="1"/>
  <c r="JL31" i="1"/>
  <c r="JZ31" i="1"/>
  <c r="EY32" i="1"/>
  <c r="FR32" i="1"/>
  <c r="GF32" i="1"/>
  <c r="JE32" i="1"/>
  <c r="AJ33" i="1"/>
  <c r="ED33" i="1"/>
  <c r="ER33" i="1"/>
  <c r="HA33" i="1"/>
  <c r="HV33" i="1"/>
  <c r="IJ33" i="1"/>
  <c r="AQ34" i="1"/>
  <c r="BE34" i="1"/>
  <c r="DP34" i="1"/>
  <c r="ED34" i="1"/>
  <c r="EY34" i="1"/>
  <c r="GM34" i="1"/>
  <c r="HA34" i="1"/>
  <c r="JL34" i="1"/>
  <c r="KU34" i="1"/>
  <c r="V35" i="1"/>
  <c r="BZ35" i="1"/>
  <c r="DW35" i="1"/>
  <c r="IJ35" i="1"/>
  <c r="JL35" i="1"/>
  <c r="JZ35" i="1"/>
  <c r="AC36" i="1"/>
  <c r="CN36" i="1"/>
  <c r="ER36" i="1"/>
  <c r="IX36" i="1"/>
  <c r="CN37" i="1"/>
  <c r="GF37" i="1"/>
  <c r="CG38" i="1"/>
  <c r="FY38" i="1"/>
  <c r="AJ40" i="1"/>
  <c r="DP41" i="1"/>
  <c r="BE48" i="1"/>
  <c r="CG48" i="1"/>
  <c r="BL49" i="1"/>
  <c r="CN49" i="1"/>
  <c r="CU53" i="1"/>
  <c r="EY57" i="1"/>
  <c r="DW36" i="1"/>
  <c r="EK36" i="1"/>
  <c r="IQ36" i="1"/>
  <c r="LB36" i="1"/>
  <c r="CG37" i="1"/>
  <c r="ER37" i="1"/>
  <c r="FF37" i="1"/>
  <c r="FY37" i="1"/>
  <c r="IJ37" i="1"/>
  <c r="IX37" i="1"/>
  <c r="JL37" i="1"/>
  <c r="BL38" i="1"/>
  <c r="BZ38" i="1"/>
  <c r="EK38" i="1"/>
  <c r="EY38" i="1"/>
  <c r="JE38" i="1"/>
  <c r="JS38" i="1"/>
  <c r="KG38" i="1"/>
  <c r="FH39" i="1"/>
  <c r="DI39" i="1"/>
  <c r="AC40" i="1"/>
  <c r="AQ40" i="1"/>
  <c r="AQ41" i="1"/>
  <c r="BE41" i="1"/>
  <c r="CU41" i="1"/>
  <c r="HO41" i="1"/>
  <c r="IQ41" i="1"/>
  <c r="KG41" i="1"/>
  <c r="AC42" i="1"/>
  <c r="BZ42" i="1"/>
  <c r="ED42" i="1"/>
  <c r="ER42" i="1"/>
  <c r="FF42" i="1"/>
  <c r="BL43" i="1"/>
  <c r="CN43" i="1"/>
  <c r="EK43" i="1"/>
  <c r="ED44" i="1"/>
  <c r="MD44" i="1"/>
  <c r="ME44" i="1" s="1"/>
  <c r="MF44" i="1" s="1"/>
  <c r="AC45" i="1"/>
  <c r="CG45" i="1"/>
  <c r="DI45" i="1"/>
  <c r="CU47" i="1"/>
  <c r="DW47" i="1"/>
  <c r="V48" i="1"/>
  <c r="BL48" i="1"/>
  <c r="BZ48" i="1"/>
  <c r="FF48" i="1"/>
  <c r="EK49" i="1"/>
  <c r="AC50" i="1"/>
  <c r="BL50" i="1"/>
  <c r="DI50" i="1"/>
  <c r="ER50" i="1"/>
  <c r="FF50" i="1"/>
  <c r="AJ51" i="1"/>
  <c r="CN51" i="1"/>
  <c r="DB51" i="1"/>
  <c r="DP51" i="1"/>
  <c r="ED52" i="1"/>
  <c r="MD52" i="1"/>
  <c r="ME52" i="1" s="1"/>
  <c r="MF52" i="1" s="1"/>
  <c r="AC53" i="1"/>
  <c r="CG53" i="1"/>
  <c r="CG54" i="1"/>
  <c r="BL56" i="1"/>
  <c r="DW58" i="1"/>
  <c r="GF36" i="1"/>
  <c r="KG36" i="1"/>
  <c r="ND36" i="1"/>
  <c r="NE36" i="1" s="1"/>
  <c r="NF36" i="1" s="1"/>
  <c r="DW37" i="1"/>
  <c r="EK37" i="1"/>
  <c r="IC37" i="1"/>
  <c r="LB37" i="1"/>
  <c r="DP38" i="1"/>
  <c r="ED38" i="1"/>
  <c r="HH38" i="1"/>
  <c r="IJ38" i="1"/>
  <c r="AJ39" i="1"/>
  <c r="AX39" i="1"/>
  <c r="EY39" i="1"/>
  <c r="MD39" i="1"/>
  <c r="ME39" i="1" s="1"/>
  <c r="MF39" i="1" s="1"/>
  <c r="BS40" i="1"/>
  <c r="CG40" i="1"/>
  <c r="DP40" i="1"/>
  <c r="FF40" i="1"/>
  <c r="GF41" i="1"/>
  <c r="GT41" i="1"/>
  <c r="HH41" i="1"/>
  <c r="HV41" i="1"/>
  <c r="KU41" i="1"/>
  <c r="MD41" i="1"/>
  <c r="ME41" i="1" s="1"/>
  <c r="MF41" i="1" s="1"/>
  <c r="CG42" i="1"/>
  <c r="DI42" i="1"/>
  <c r="AQ43" i="1"/>
  <c r="BE43" i="1"/>
  <c r="ER43" i="1"/>
  <c r="AJ45" i="1"/>
  <c r="AX45" i="1"/>
  <c r="BL45" i="1"/>
  <c r="BZ45" i="1"/>
  <c r="CN45" i="1"/>
  <c r="AC47" i="1"/>
  <c r="CU49" i="1"/>
  <c r="CN50" i="1"/>
  <c r="AQ51" i="1"/>
  <c r="BS51" i="1"/>
  <c r="FH52" i="1"/>
  <c r="BZ52" i="1"/>
  <c r="FH53" i="1"/>
  <c r="AX53" i="1"/>
  <c r="BL53" i="1"/>
  <c r="BZ53" i="1"/>
  <c r="CN54" i="1"/>
  <c r="AQ56" i="1"/>
  <c r="EK56" i="1"/>
  <c r="MD56" i="1"/>
  <c r="ME56" i="1" s="1"/>
  <c r="MF56" i="1" s="1"/>
  <c r="AX58" i="1"/>
  <c r="DP58" i="1"/>
  <c r="LC11" i="1"/>
  <c r="FY11" i="1"/>
  <c r="FH4" i="1"/>
  <c r="FH7" i="1"/>
  <c r="V4" i="1"/>
  <c r="AJ4" i="1"/>
  <c r="BS4" i="1"/>
  <c r="CN4" i="1"/>
  <c r="DW4" i="1"/>
  <c r="ER4" i="1"/>
  <c r="LD4" i="1"/>
  <c r="AQ5" i="1"/>
  <c r="BL5" i="1"/>
  <c r="CG5" i="1"/>
  <c r="CU5" i="1"/>
  <c r="GT5" i="1"/>
  <c r="IC5" i="1"/>
  <c r="JS5" i="1"/>
  <c r="AQ6" i="1"/>
  <c r="BE6" i="1"/>
  <c r="DP6" i="1"/>
  <c r="ED6" i="1"/>
  <c r="KG6" i="1"/>
  <c r="ND6" i="1"/>
  <c r="NE6" i="1" s="1"/>
  <c r="NF6" i="1" s="1"/>
  <c r="AC7" i="1"/>
  <c r="AQ7" i="1"/>
  <c r="CN7" i="1"/>
  <c r="HV7" i="1"/>
  <c r="KG7" i="1"/>
  <c r="AC8" i="1"/>
  <c r="AQ8" i="1"/>
  <c r="JL8" i="1"/>
  <c r="KN9" i="1"/>
  <c r="KN10" i="1"/>
  <c r="DP11" i="1"/>
  <c r="GT11" i="1"/>
  <c r="BE12" i="1"/>
  <c r="IC12" i="1"/>
  <c r="DP13" i="1"/>
  <c r="GF13" i="1"/>
  <c r="MD13" i="1"/>
  <c r="ME13" i="1" s="1"/>
  <c r="MF13" i="1" s="1"/>
  <c r="BS14" i="1"/>
  <c r="CG14" i="1"/>
  <c r="BS17" i="1"/>
  <c r="AX18" i="1"/>
  <c r="FF18" i="1"/>
  <c r="JE18" i="1"/>
  <c r="JS18" i="1"/>
  <c r="DI19" i="1"/>
  <c r="DP20" i="1"/>
  <c r="FR21" i="1"/>
  <c r="CU25" i="1"/>
  <c r="DI25" i="1"/>
  <c r="FG4" i="1"/>
  <c r="AQ4" i="1"/>
  <c r="BL4" i="1"/>
  <c r="CU4" i="1"/>
  <c r="DP4" i="1"/>
  <c r="EY4" i="1"/>
  <c r="HH4" i="1"/>
  <c r="HV4" i="1"/>
  <c r="DB5" i="1"/>
  <c r="DW5" i="1"/>
  <c r="FY5" i="1"/>
  <c r="GM5" i="1"/>
  <c r="IX5" i="1"/>
  <c r="JL5" i="1"/>
  <c r="EK6" i="1"/>
  <c r="GM6" i="1"/>
  <c r="HA6" i="1"/>
  <c r="JL6" i="1"/>
  <c r="JZ6" i="1"/>
  <c r="AX7" i="1"/>
  <c r="DI7" i="1"/>
  <c r="HA7" i="1"/>
  <c r="HO7" i="1"/>
  <c r="JL7" i="1"/>
  <c r="AX8" i="1"/>
  <c r="BZ8" i="1"/>
  <c r="EK8" i="1"/>
  <c r="EY8" i="1"/>
  <c r="DP9" i="1"/>
  <c r="GF9" i="1"/>
  <c r="DP10" i="1"/>
  <c r="GF10" i="1"/>
  <c r="BS11" i="1"/>
  <c r="CG11" i="1"/>
  <c r="LB11" i="1"/>
  <c r="AC14" i="1"/>
  <c r="DW14" i="1"/>
  <c r="EK14" i="1"/>
  <c r="ND15" i="1"/>
  <c r="NE15" i="1" s="1"/>
  <c r="NF15" i="1" s="1"/>
  <c r="DW17" i="1"/>
  <c r="DB18" i="1"/>
  <c r="HA18" i="1"/>
  <c r="HO18" i="1"/>
  <c r="MD18" i="1"/>
  <c r="ME18" i="1" s="1"/>
  <c r="MF18" i="1" s="1"/>
  <c r="BE19" i="1"/>
  <c r="LD19" i="1"/>
  <c r="BE22" i="1"/>
  <c r="FH24" i="1"/>
  <c r="AJ24" i="1"/>
  <c r="DW27" i="1"/>
  <c r="HA30" i="1"/>
  <c r="AC31" i="1"/>
  <c r="KG32" i="1"/>
  <c r="KU32" i="1"/>
  <c r="LD37" i="1"/>
  <c r="IQ5" i="1"/>
  <c r="LB5" i="1"/>
  <c r="BL6" i="1"/>
  <c r="CU6" i="1"/>
  <c r="DI6" i="1"/>
  <c r="HH6" i="1"/>
  <c r="IQ6" i="1"/>
  <c r="JE6" i="1"/>
  <c r="V7" i="1"/>
  <c r="CG7" i="1"/>
  <c r="DP7" i="1"/>
  <c r="ED7" i="1"/>
  <c r="GF7" i="1"/>
  <c r="GT7" i="1"/>
  <c r="JE7" i="1"/>
  <c r="KN7" i="1"/>
  <c r="LB7" i="1"/>
  <c r="V8" i="1"/>
  <c r="CG8" i="1"/>
  <c r="DP8" i="1"/>
  <c r="ED8" i="1"/>
  <c r="GF8" i="1"/>
  <c r="GT8" i="1"/>
  <c r="JE8" i="1"/>
  <c r="KN8" i="1"/>
  <c r="LB8" i="1"/>
  <c r="FH9" i="1"/>
  <c r="AJ9" i="1"/>
  <c r="AX9" i="1"/>
  <c r="DI9" i="1"/>
  <c r="ER9" i="1"/>
  <c r="FF9" i="1"/>
  <c r="FY9" i="1"/>
  <c r="HH9" i="1"/>
  <c r="HV9" i="1"/>
  <c r="KG9" i="1"/>
  <c r="AJ10" i="1"/>
  <c r="AX10" i="1"/>
  <c r="DI10" i="1"/>
  <c r="ER10" i="1"/>
  <c r="HH10" i="1"/>
  <c r="FG11" i="1"/>
  <c r="AX11" i="1"/>
  <c r="FF11" i="1"/>
  <c r="GM11" i="1"/>
  <c r="HV11" i="1"/>
  <c r="IJ11" i="1"/>
  <c r="KU11" i="1"/>
  <c r="AX12" i="1"/>
  <c r="CG12" i="1"/>
  <c r="CU12" i="1"/>
  <c r="FF12" i="1"/>
  <c r="HV12" i="1"/>
  <c r="JE12" i="1"/>
  <c r="JS12" i="1"/>
  <c r="AJ13" i="1"/>
  <c r="ER13" i="1"/>
  <c r="HH13" i="1"/>
  <c r="AQ14" i="1"/>
  <c r="BZ14" i="1"/>
  <c r="CU14" i="1"/>
  <c r="ED14" i="1"/>
  <c r="EY14" i="1"/>
  <c r="FG15" i="1"/>
  <c r="BL15" i="1"/>
  <c r="DP15" i="1"/>
  <c r="IC16" i="1"/>
  <c r="KG16" i="1"/>
  <c r="FH17" i="1"/>
  <c r="AC19" i="1"/>
  <c r="AX19" i="1"/>
  <c r="CG19" i="1"/>
  <c r="DB19" i="1"/>
  <c r="EK19" i="1"/>
  <c r="FF19" i="1"/>
  <c r="LB19" i="1"/>
  <c r="BL20" i="1"/>
  <c r="HH20" i="1"/>
  <c r="DI21" i="1"/>
  <c r="DW21" i="1"/>
  <c r="HV21" i="1"/>
  <c r="DI22" i="1"/>
  <c r="AQ23" i="1"/>
  <c r="BE23" i="1"/>
  <c r="EY23" i="1"/>
  <c r="JZ23" i="1"/>
  <c r="MD23" i="1"/>
  <c r="ME23" i="1" s="1"/>
  <c r="GF25" i="1"/>
  <c r="FY26" i="1"/>
  <c r="IJ26" i="1"/>
  <c r="IX26" i="1"/>
  <c r="LD30" i="1"/>
  <c r="FR30" i="1"/>
  <c r="LD32" i="1"/>
  <c r="DI8" i="1"/>
  <c r="FF8" i="1"/>
  <c r="FY8" i="1"/>
  <c r="HV8" i="1"/>
  <c r="KG8" i="1"/>
  <c r="AC9" i="1"/>
  <c r="BZ9" i="1"/>
  <c r="EK9" i="1"/>
  <c r="HA9" i="1"/>
  <c r="IX9" i="1"/>
  <c r="MD9" i="1"/>
  <c r="ME9" i="1" s="1"/>
  <c r="MF9" i="1" s="1"/>
  <c r="AC10" i="1"/>
  <c r="BZ10" i="1"/>
  <c r="EK10" i="1"/>
  <c r="HA10" i="1"/>
  <c r="IJ10" i="1"/>
  <c r="IX10" i="1"/>
  <c r="MD10" i="1"/>
  <c r="ME10" i="1" s="1"/>
  <c r="ND10" i="1"/>
  <c r="NE10" i="1" s="1"/>
  <c r="NF10" i="1" s="1"/>
  <c r="AQ11" i="1"/>
  <c r="CN11" i="1"/>
  <c r="EY11" i="1"/>
  <c r="HO11" i="1"/>
  <c r="JL11" i="1"/>
  <c r="BZ12" i="1"/>
  <c r="DW12" i="1"/>
  <c r="GM12" i="1"/>
  <c r="IX12" i="1"/>
  <c r="KU12" i="1"/>
  <c r="MD12" i="1"/>
  <c r="ME12" i="1" s="1"/>
  <c r="MF12" i="1" s="1"/>
  <c r="AC13" i="1"/>
  <c r="BL13" i="1"/>
  <c r="BZ13" i="1"/>
  <c r="EK13" i="1"/>
  <c r="HA13" i="1"/>
  <c r="IJ13" i="1"/>
  <c r="IX13" i="1"/>
  <c r="KG13" i="1"/>
  <c r="GM14" i="1"/>
  <c r="HV14" i="1"/>
  <c r="IQ14" i="1"/>
  <c r="JZ14" i="1"/>
  <c r="KU14" i="1"/>
  <c r="HH15" i="1"/>
  <c r="JL15" i="1"/>
  <c r="FH16" i="1"/>
  <c r="AJ16" i="1"/>
  <c r="BE16" i="1"/>
  <c r="CN16" i="1"/>
  <c r="DI16" i="1"/>
  <c r="ER16" i="1"/>
  <c r="BZ17" i="1"/>
  <c r="ED17" i="1"/>
  <c r="MD17" i="1"/>
  <c r="ME17" i="1" s="1"/>
  <c r="MF17" i="1" s="1"/>
  <c r="FH18" i="1"/>
  <c r="AJ18" i="1"/>
  <c r="BE18" i="1"/>
  <c r="CN18" i="1"/>
  <c r="DI18" i="1"/>
  <c r="ER18" i="1"/>
  <c r="GT19" i="1"/>
  <c r="IX19" i="1"/>
  <c r="JL19" i="1"/>
  <c r="ND20" i="1"/>
  <c r="NE20" i="1" s="1"/>
  <c r="NF20" i="1" s="1"/>
  <c r="BZ22" i="1"/>
  <c r="CN22" i="1"/>
  <c r="GM22" i="1"/>
  <c r="KU22" i="1"/>
  <c r="IQ23" i="1"/>
  <c r="JE23" i="1"/>
  <c r="LD25" i="1"/>
  <c r="KU25" i="1"/>
  <c r="MD25" i="1"/>
  <c r="ME25" i="1" s="1"/>
  <c r="ED29" i="1"/>
  <c r="ND34" i="1"/>
  <c r="NE34" i="1" s="1"/>
  <c r="NF34" i="1" s="1"/>
  <c r="GT36" i="1"/>
  <c r="HV19" i="1"/>
  <c r="JZ19" i="1"/>
  <c r="MD19" i="1"/>
  <c r="ME19" i="1" s="1"/>
  <c r="MF19" i="1" s="1"/>
  <c r="AC21" i="1"/>
  <c r="CG21" i="1"/>
  <c r="EK21" i="1"/>
  <c r="AC22" i="1"/>
  <c r="AX22" i="1"/>
  <c r="CG22" i="1"/>
  <c r="DB22" i="1"/>
  <c r="EK22" i="1"/>
  <c r="FF22" i="1"/>
  <c r="BS23" i="1"/>
  <c r="DW23" i="1"/>
  <c r="GT23" i="1"/>
  <c r="HO23" i="1"/>
  <c r="IX23" i="1"/>
  <c r="JS23" i="1"/>
  <c r="AC24" i="1"/>
  <c r="BZ24" i="1"/>
  <c r="EK24" i="1"/>
  <c r="HV24" i="1"/>
  <c r="CN25" i="1"/>
  <c r="GM25" i="1"/>
  <c r="KN25" i="1"/>
  <c r="EY26" i="1"/>
  <c r="LC26" i="1"/>
  <c r="FR26" i="1"/>
  <c r="AJ27" i="1"/>
  <c r="KN27" i="1"/>
  <c r="BZ29" i="1"/>
  <c r="GM29" i="1"/>
  <c r="LB29" i="1"/>
  <c r="FH30" i="1"/>
  <c r="FF30" i="1"/>
  <c r="V32" i="1"/>
  <c r="ED32" i="1"/>
  <c r="IC32" i="1"/>
  <c r="IQ32" i="1"/>
  <c r="FH33" i="1"/>
  <c r="CN35" i="1"/>
  <c r="IX35" i="1"/>
  <c r="MD35" i="1"/>
  <c r="ME35" i="1" s="1"/>
  <c r="FF36" i="1"/>
  <c r="DW20" i="1"/>
  <c r="GT20" i="1"/>
  <c r="HO20" i="1"/>
  <c r="IX20" i="1"/>
  <c r="JS20" i="1"/>
  <c r="LB20" i="1"/>
  <c r="HH21" i="1"/>
  <c r="IC21" i="1"/>
  <c r="JL21" i="1"/>
  <c r="KG21" i="1"/>
  <c r="GT22" i="1"/>
  <c r="IX22" i="1"/>
  <c r="LB22" i="1"/>
  <c r="ND23" i="1"/>
  <c r="NE23" i="1" s="1"/>
  <c r="NF23" i="1" s="1"/>
  <c r="BE24" i="1"/>
  <c r="DB24" i="1"/>
  <c r="FR24" i="1"/>
  <c r="KG24" i="1"/>
  <c r="FH25" i="1"/>
  <c r="AJ25" i="1"/>
  <c r="EY25" i="1"/>
  <c r="IJ25" i="1"/>
  <c r="AC26" i="1"/>
  <c r="AQ26" i="1"/>
  <c r="CN26" i="1"/>
  <c r="DB26" i="1"/>
  <c r="IQ27" i="1"/>
  <c r="BE28" i="1"/>
  <c r="DP28" i="1"/>
  <c r="ED28" i="1"/>
  <c r="HA28" i="1"/>
  <c r="JZ28" i="1"/>
  <c r="AQ29" i="1"/>
  <c r="BE29" i="1"/>
  <c r="EY29" i="1"/>
  <c r="JS29" i="1"/>
  <c r="KG29" i="1"/>
  <c r="DI30" i="1"/>
  <c r="IX30" i="1"/>
  <c r="AX31" i="1"/>
  <c r="BL31" i="1"/>
  <c r="HO31" i="1"/>
  <c r="IC31" i="1"/>
  <c r="CU33" i="1"/>
  <c r="GM33" i="1"/>
  <c r="KU33" i="1"/>
  <c r="BL34" i="1"/>
  <c r="HH34" i="1"/>
  <c r="AQ35" i="1"/>
  <c r="DI36" i="1"/>
  <c r="IC36" i="1"/>
  <c r="BS37" i="1"/>
  <c r="HO37" i="1"/>
  <c r="FH38" i="1"/>
  <c r="LC38" i="1"/>
  <c r="FH41" i="1"/>
  <c r="FH26" i="1"/>
  <c r="BS26" i="1"/>
  <c r="HO26" i="1"/>
  <c r="KU26" i="1"/>
  <c r="CG27" i="1"/>
  <c r="LD27" i="1"/>
  <c r="HA27" i="1"/>
  <c r="CU28" i="1"/>
  <c r="IQ28" i="1"/>
  <c r="BS30" i="1"/>
  <c r="DI31" i="1"/>
  <c r="NG33" i="1"/>
  <c r="LD34" i="1"/>
  <c r="MD34" i="1"/>
  <c r="ME34" i="1" s="1"/>
  <c r="MF34" i="1" s="1"/>
  <c r="DP35" i="1"/>
  <c r="LD35" i="1"/>
  <c r="GF35" i="1"/>
  <c r="KN35" i="1"/>
  <c r="BZ36" i="1"/>
  <c r="FH37" i="1"/>
  <c r="DI24" i="1"/>
  <c r="FF24" i="1"/>
  <c r="ND24" i="1"/>
  <c r="NE24" i="1" s="1"/>
  <c r="NF24" i="1" s="1"/>
  <c r="ND25" i="1"/>
  <c r="NE25" i="1" s="1"/>
  <c r="NF25" i="1" s="1"/>
  <c r="BL26" i="1"/>
  <c r="CU26" i="1"/>
  <c r="DI26" i="1"/>
  <c r="HH26" i="1"/>
  <c r="IQ26" i="1"/>
  <c r="JE26" i="1"/>
  <c r="AQ27" i="1"/>
  <c r="BZ27" i="1"/>
  <c r="GT27" i="1"/>
  <c r="KU27" i="1"/>
  <c r="MD27" i="1"/>
  <c r="ME27" i="1" s="1"/>
  <c r="MF27" i="1" s="1"/>
  <c r="AC28" i="1"/>
  <c r="DW28" i="1"/>
  <c r="EK28" i="1"/>
  <c r="FY28" i="1"/>
  <c r="JS28" i="1"/>
  <c r="KG28" i="1"/>
  <c r="FH29" i="1"/>
  <c r="HV29" i="1"/>
  <c r="IQ29" i="1"/>
  <c r="MD29" i="1"/>
  <c r="ME29" i="1" s="1"/>
  <c r="MF29" i="1" s="1"/>
  <c r="AC30" i="1"/>
  <c r="BL30" i="1"/>
  <c r="ER30" i="1"/>
  <c r="IJ30" i="1"/>
  <c r="JE30" i="1"/>
  <c r="BE31" i="1"/>
  <c r="BS31" i="1"/>
  <c r="DB31" i="1"/>
  <c r="FY31" i="1"/>
  <c r="GM31" i="1"/>
  <c r="BL32" i="1"/>
  <c r="CG32" i="1"/>
  <c r="DP32" i="1"/>
  <c r="EK32" i="1"/>
  <c r="ND32" i="1"/>
  <c r="NE32" i="1" s="1"/>
  <c r="NF32" i="1" s="1"/>
  <c r="AC33" i="1"/>
  <c r="AX33" i="1"/>
  <c r="DB33" i="1"/>
  <c r="FF33" i="1"/>
  <c r="FY33" i="1"/>
  <c r="GT33" i="1"/>
  <c r="IC33" i="1"/>
  <c r="IX33" i="1"/>
  <c r="KG33" i="1"/>
  <c r="LB33" i="1"/>
  <c r="FG34" i="1"/>
  <c r="AX34" i="1"/>
  <c r="BS34" i="1"/>
  <c r="DB34" i="1"/>
  <c r="DW34" i="1"/>
  <c r="FF34" i="1"/>
  <c r="GT34" i="1"/>
  <c r="HO34" i="1"/>
  <c r="IX34" i="1"/>
  <c r="JS34" i="1"/>
  <c r="AJ35" i="1"/>
  <c r="AX35" i="1"/>
  <c r="DI35" i="1"/>
  <c r="ER35" i="1"/>
  <c r="FF35" i="1"/>
  <c r="FY35" i="1"/>
  <c r="HH35" i="1"/>
  <c r="HV35" i="1"/>
  <c r="KG35" i="1"/>
  <c r="AJ36" i="1"/>
  <c r="BS36" i="1"/>
  <c r="DB36" i="1"/>
  <c r="DP36" i="1"/>
  <c r="HO36" i="1"/>
  <c r="IJ36" i="1"/>
  <c r="JS36" i="1"/>
  <c r="KN36" i="1"/>
  <c r="BZ37" i="1"/>
  <c r="ED37" i="1"/>
  <c r="HV37" i="1"/>
  <c r="JZ37" i="1"/>
  <c r="MD37" i="1"/>
  <c r="ME37" i="1" s="1"/>
  <c r="MF37" i="1" s="1"/>
  <c r="BS38" i="1"/>
  <c r="DW38" i="1"/>
  <c r="HO38" i="1"/>
  <c r="IC38" i="1"/>
  <c r="CU39" i="1"/>
  <c r="DB40" i="1"/>
  <c r="AJ42" i="1"/>
  <c r="AX42" i="1"/>
  <c r="MD42" i="1"/>
  <c r="ME42" i="1" s="1"/>
  <c r="MF42" i="1" s="1"/>
  <c r="HV38" i="1"/>
  <c r="IQ38" i="1"/>
  <c r="JZ38" i="1"/>
  <c r="KU38" i="1"/>
  <c r="FG41" i="1"/>
  <c r="AX41" i="1"/>
  <c r="CN41" i="1"/>
  <c r="DB41" i="1"/>
  <c r="GM41" i="1"/>
  <c r="LB41" i="1"/>
  <c r="CN42" i="1"/>
  <c r="DB42" i="1"/>
  <c r="EY43" i="1"/>
  <c r="V44" i="1"/>
  <c r="BE44" i="1"/>
  <c r="BS44" i="1"/>
  <c r="BE45" i="1"/>
  <c r="AC46" i="1"/>
  <c r="CU46" i="1"/>
  <c r="BE47" i="1"/>
  <c r="DB47" i="1"/>
  <c r="DP47" i="1"/>
  <c r="ED47" i="1"/>
  <c r="BZ49" i="1"/>
  <c r="DW49" i="1"/>
  <c r="DP50" i="1"/>
  <c r="AX51" i="1"/>
  <c r="BL51" i="1"/>
  <c r="BL52" i="1"/>
  <c r="BE53" i="1"/>
  <c r="AX54" i="1"/>
  <c r="AJ56" i="1"/>
  <c r="ER56" i="1"/>
  <c r="EK57" i="1"/>
  <c r="FH44" i="1"/>
  <c r="DP45" i="1"/>
  <c r="EY45" i="1"/>
  <c r="AQ46" i="1"/>
  <c r="FF46" i="1"/>
  <c r="FH47" i="1"/>
  <c r="AJ47" i="1"/>
  <c r="BS47" i="1"/>
  <c r="ED48" i="1"/>
  <c r="MD50" i="1"/>
  <c r="ME50" i="1" s="1"/>
  <c r="MF50" i="1" s="1"/>
  <c r="V52" i="1"/>
  <c r="DW53" i="1"/>
  <c r="MD53" i="1"/>
  <c r="ME53" i="1" s="1"/>
  <c r="MF53" i="1" s="1"/>
  <c r="FG55" i="1"/>
  <c r="FH48" i="1"/>
  <c r="DB58" i="1"/>
  <c r="ER41" i="1"/>
  <c r="FH43" i="1"/>
  <c r="FG45" i="1"/>
  <c r="ER49" i="1"/>
  <c r="BZ50" i="1"/>
  <c r="FH51" i="1"/>
  <c r="LD41" i="1"/>
  <c r="BL42" i="1"/>
  <c r="DP42" i="1"/>
  <c r="AX43" i="1"/>
  <c r="BS43" i="1"/>
  <c r="DB43" i="1"/>
  <c r="DW43" i="1"/>
  <c r="FF43" i="1"/>
  <c r="AC44" i="1"/>
  <c r="CG44" i="1"/>
  <c r="EK44" i="1"/>
  <c r="FH46" i="1"/>
  <c r="DW48" i="1"/>
  <c r="ER48" i="1"/>
  <c r="AJ49" i="1"/>
  <c r="AX49" i="1"/>
  <c r="CG49" i="1"/>
  <c r="MD49" i="1"/>
  <c r="ME49" i="1" s="1"/>
  <c r="MF49" i="1" s="1"/>
  <c r="AJ50" i="1"/>
  <c r="BS50" i="1"/>
  <c r="BZ51" i="1"/>
  <c r="ED51" i="1"/>
  <c r="MD51" i="1"/>
  <c r="ME51" i="1" s="1"/>
  <c r="MF51" i="1" s="1"/>
  <c r="EK52" i="1"/>
  <c r="BS54" i="1"/>
  <c r="FH54" i="1"/>
  <c r="AC56" i="1"/>
  <c r="CG56" i="1"/>
  <c r="V57" i="1"/>
  <c r="BS57" i="1"/>
  <c r="DP57" i="1"/>
  <c r="MD57" i="1"/>
  <c r="ME57" i="1" s="1"/>
  <c r="MF57" i="1" s="1"/>
  <c r="EK58" i="1"/>
  <c r="EY58" i="1"/>
  <c r="MF10" i="1"/>
  <c r="LC4" i="1"/>
  <c r="HO4" i="1"/>
  <c r="ED5" i="1"/>
  <c r="LD5" i="1"/>
  <c r="LC6" i="1"/>
  <c r="LD6" i="1"/>
  <c r="FG7" i="1"/>
  <c r="FH8" i="1"/>
  <c r="FG9" i="1"/>
  <c r="FH10" i="1"/>
  <c r="LD13" i="1"/>
  <c r="FY21" i="1"/>
  <c r="LC21" i="1"/>
  <c r="GM4" i="1"/>
  <c r="KU4" i="1"/>
  <c r="FG5" i="1"/>
  <c r="BS5" i="1"/>
  <c r="LC5" i="1"/>
  <c r="FR5" i="1"/>
  <c r="LC7" i="1"/>
  <c r="LD8" i="1"/>
  <c r="LC9" i="1"/>
  <c r="NG9" i="1"/>
  <c r="LD10" i="1"/>
  <c r="V11" i="1"/>
  <c r="FH11" i="1"/>
  <c r="FR11" i="1"/>
  <c r="LD11" i="1"/>
  <c r="MF11" i="1"/>
  <c r="NG11" i="1"/>
  <c r="FG13" i="1"/>
  <c r="LC13" i="1"/>
  <c r="FY13" i="1"/>
  <c r="AC16" i="1"/>
  <c r="FG16" i="1"/>
  <c r="FG19" i="1"/>
  <c r="V19" i="1"/>
  <c r="FG22" i="1"/>
  <c r="V22" i="1"/>
  <c r="MD4" i="1"/>
  <c r="ME4" i="1" s="1"/>
  <c r="FG8" i="1"/>
  <c r="FG10" i="1"/>
  <c r="FH12" i="1"/>
  <c r="LD12" i="1"/>
  <c r="AC18" i="1"/>
  <c r="FG18" i="1"/>
  <c r="FH27" i="1"/>
  <c r="AC27" i="1"/>
  <c r="V5" i="1"/>
  <c r="MF5" i="1"/>
  <c r="FG6" i="1"/>
  <c r="FH6" i="1"/>
  <c r="NG6" i="1"/>
  <c r="MF6" i="1"/>
  <c r="LD7" i="1"/>
  <c r="LC8" i="1"/>
  <c r="LD9" i="1"/>
  <c r="LC10" i="1"/>
  <c r="FG12" i="1"/>
  <c r="V12" i="1"/>
  <c r="LC12" i="1"/>
  <c r="FR12" i="1"/>
  <c r="FH13" i="1"/>
  <c r="FR14" i="1"/>
  <c r="LC14" i="1"/>
  <c r="V14" i="1"/>
  <c r="FG14" i="1"/>
  <c r="FH15" i="1"/>
  <c r="NG18" i="1"/>
  <c r="FH20" i="1"/>
  <c r="NG22" i="1"/>
  <c r="FH23" i="1"/>
  <c r="FG30" i="1"/>
  <c r="LC30" i="1"/>
  <c r="BS15" i="1"/>
  <c r="DW15" i="1"/>
  <c r="LC15" i="1"/>
  <c r="GM15" i="1"/>
  <c r="IQ15" i="1"/>
  <c r="KU15" i="1"/>
  <c r="MF15" i="1"/>
  <c r="HH16" i="1"/>
  <c r="JL16" i="1"/>
  <c r="FG17" i="1"/>
  <c r="V17" i="1"/>
  <c r="BE17" i="1"/>
  <c r="DI17" i="1"/>
  <c r="HH18" i="1"/>
  <c r="JL18" i="1"/>
  <c r="FY19" i="1"/>
  <c r="IC19" i="1"/>
  <c r="KG19" i="1"/>
  <c r="AX20" i="1"/>
  <c r="DB20" i="1"/>
  <c r="FF20" i="1"/>
  <c r="LD20" i="1"/>
  <c r="MD20" i="1"/>
  <c r="ME20" i="1" s="1"/>
  <c r="FH21" i="1"/>
  <c r="AJ21" i="1"/>
  <c r="CN21" i="1"/>
  <c r="ER21" i="1"/>
  <c r="FG21" i="1"/>
  <c r="FY22" i="1"/>
  <c r="IC22" i="1"/>
  <c r="KG22" i="1"/>
  <c r="AX23" i="1"/>
  <c r="DB23" i="1"/>
  <c r="FF23" i="1"/>
  <c r="LD23" i="1"/>
  <c r="JZ13" i="1"/>
  <c r="MD14" i="1"/>
  <c r="ME14" i="1" s="1"/>
  <c r="AQ15" i="1"/>
  <c r="CU15" i="1"/>
  <c r="EY15" i="1"/>
  <c r="HO15" i="1"/>
  <c r="JS15" i="1"/>
  <c r="LD16" i="1"/>
  <c r="GF16" i="1"/>
  <c r="IJ16" i="1"/>
  <c r="KN16" i="1"/>
  <c r="LC16" i="1"/>
  <c r="AC17" i="1"/>
  <c r="CG17" i="1"/>
  <c r="EK17" i="1"/>
  <c r="LD18" i="1"/>
  <c r="GF18" i="1"/>
  <c r="IJ18" i="1"/>
  <c r="KN18" i="1"/>
  <c r="LC18" i="1"/>
  <c r="LC19" i="1"/>
  <c r="FR19" i="1"/>
  <c r="HA19" i="1"/>
  <c r="JE19" i="1"/>
  <c r="V20" i="1"/>
  <c r="BZ20" i="1"/>
  <c r="ED20" i="1"/>
  <c r="BL21" i="1"/>
  <c r="DP21" i="1"/>
  <c r="ND21" i="1"/>
  <c r="NE21" i="1" s="1"/>
  <c r="NF21" i="1" s="1"/>
  <c r="LC22" i="1"/>
  <c r="FR22" i="1"/>
  <c r="HA22" i="1"/>
  <c r="JE22" i="1"/>
  <c r="V23" i="1"/>
  <c r="BZ23" i="1"/>
  <c r="ED23" i="1"/>
  <c r="MF25" i="1"/>
  <c r="AC32" i="1"/>
  <c r="FG32" i="1"/>
  <c r="FG20" i="1"/>
  <c r="LC20" i="1"/>
  <c r="FG23" i="1"/>
  <c r="LB23" i="1"/>
  <c r="MF23" i="1"/>
  <c r="FG24" i="1"/>
  <c r="NG24" i="1"/>
  <c r="V25" i="1"/>
  <c r="BZ25" i="1"/>
  <c r="ED25" i="1"/>
  <c r="FH31" i="1"/>
  <c r="LC33" i="1"/>
  <c r="FR33" i="1"/>
  <c r="LC23" i="1"/>
  <c r="ER24" i="1"/>
  <c r="HH24" i="1"/>
  <c r="JL24" i="1"/>
  <c r="FR25" i="1"/>
  <c r="HV25" i="1"/>
  <c r="JZ25" i="1"/>
  <c r="FG26" i="1"/>
  <c r="MF28" i="1"/>
  <c r="MF30" i="1"/>
  <c r="NG30" i="1"/>
  <c r="FR23" i="1"/>
  <c r="LD24" i="1"/>
  <c r="GF24" i="1"/>
  <c r="IJ24" i="1"/>
  <c r="KN24" i="1"/>
  <c r="LC24" i="1"/>
  <c r="GT25" i="1"/>
  <c r="IX25" i="1"/>
  <c r="LB25" i="1"/>
  <c r="MF26" i="1"/>
  <c r="LC29" i="1"/>
  <c r="FR29" i="1"/>
  <c r="AC35" i="1"/>
  <c r="FG35" i="1"/>
  <c r="FG25" i="1"/>
  <c r="LC25" i="1"/>
  <c r="KN26" i="1"/>
  <c r="ND26" i="1"/>
  <c r="NE26" i="1" s="1"/>
  <c r="NF26" i="1" s="1"/>
  <c r="FG29" i="1"/>
  <c r="V29" i="1"/>
  <c r="HH30" i="1"/>
  <c r="JL30" i="1"/>
  <c r="LD31" i="1"/>
  <c r="LD26" i="1"/>
  <c r="AX27" i="1"/>
  <c r="DB27" i="1"/>
  <c r="FF27" i="1"/>
  <c r="LC27" i="1"/>
  <c r="FR27" i="1"/>
  <c r="HV27" i="1"/>
  <c r="JZ27" i="1"/>
  <c r="FH28" i="1"/>
  <c r="AJ28" i="1"/>
  <c r="CN28" i="1"/>
  <c r="ER28" i="1"/>
  <c r="FG28" i="1"/>
  <c r="LD28" i="1"/>
  <c r="GF28" i="1"/>
  <c r="IJ28" i="1"/>
  <c r="KN28" i="1"/>
  <c r="LC28" i="1"/>
  <c r="ND28" i="1"/>
  <c r="NE28" i="1" s="1"/>
  <c r="NF28" i="1" s="1"/>
  <c r="FG31" i="1"/>
  <c r="V31" i="1"/>
  <c r="BZ31" i="1"/>
  <c r="ED31" i="1"/>
  <c r="GT31" i="1"/>
  <c r="IX31" i="1"/>
  <c r="LB31" i="1"/>
  <c r="HH32" i="1"/>
  <c r="JL32" i="1"/>
  <c r="FG33" i="1"/>
  <c r="V33" i="1"/>
  <c r="BE33" i="1"/>
  <c r="DI33" i="1"/>
  <c r="MF33" i="1"/>
  <c r="LC34" i="1"/>
  <c r="HV34" i="1"/>
  <c r="JZ34" i="1"/>
  <c r="FG27" i="1"/>
  <c r="V27" i="1"/>
  <c r="HH28" i="1"/>
  <c r="JL28" i="1"/>
  <c r="LC31" i="1"/>
  <c r="FR31" i="1"/>
  <c r="LC32" i="1"/>
  <c r="CG33" i="1"/>
  <c r="EK33" i="1"/>
  <c r="FH35" i="1"/>
  <c r="FR34" i="1"/>
  <c r="LC35" i="1"/>
  <c r="FG39" i="1"/>
  <c r="V39" i="1"/>
  <c r="FG40" i="1"/>
  <c r="FG36" i="1"/>
  <c r="LC36" i="1"/>
  <c r="KU36" i="1"/>
  <c r="NG36" i="1"/>
  <c r="FG37" i="1"/>
  <c r="V37" i="1"/>
  <c r="BE37" i="1"/>
  <c r="DI37" i="1"/>
  <c r="AX38" i="1"/>
  <c r="DB38" i="1"/>
  <c r="FF38" i="1"/>
  <c r="LD38" i="1"/>
  <c r="MD38" i="1"/>
  <c r="ME38" i="1" s="1"/>
  <c r="NG39" i="1"/>
  <c r="FH40" i="1"/>
  <c r="BZ40" i="1"/>
  <c r="ED40" i="1"/>
  <c r="FH49" i="1"/>
  <c r="FR35" i="1"/>
  <c r="MF35" i="1"/>
  <c r="FH36" i="1"/>
  <c r="AQ36" i="1"/>
  <c r="CU36" i="1"/>
  <c r="EY36" i="1"/>
  <c r="LD36" i="1"/>
  <c r="LC37" i="1"/>
  <c r="FR37" i="1"/>
  <c r="HA37" i="1"/>
  <c r="JE37" i="1"/>
  <c r="FG38" i="1"/>
  <c r="GT38" i="1"/>
  <c r="IX38" i="1"/>
  <c r="LB38" i="1"/>
  <c r="AC39" i="1"/>
  <c r="CG39" i="1"/>
  <c r="EK39" i="1"/>
  <c r="FR38" i="1"/>
  <c r="V41" i="1"/>
  <c r="AC41" i="1"/>
  <c r="CG41" i="1"/>
  <c r="EK41" i="1"/>
  <c r="BS42" i="1"/>
  <c r="DW42" i="1"/>
  <c r="BL44" i="1"/>
  <c r="DP44" i="1"/>
  <c r="FH45" i="1"/>
  <c r="CG46" i="1"/>
  <c r="EK46" i="1"/>
  <c r="FG49" i="1"/>
  <c r="AC49" i="1"/>
  <c r="AQ52" i="1"/>
  <c r="FG52" i="1"/>
  <c r="LC41" i="1"/>
  <c r="FR41" i="1"/>
  <c r="HA41" i="1"/>
  <c r="JE41" i="1"/>
  <c r="FG42" i="1"/>
  <c r="V43" i="1"/>
  <c r="BZ43" i="1"/>
  <c r="ED43" i="1"/>
  <c r="BS45" i="1"/>
  <c r="DW45" i="1"/>
  <c r="ER47" i="1"/>
  <c r="FG47" i="1"/>
  <c r="DI41" i="1"/>
  <c r="FH42" i="1"/>
  <c r="AQ42" i="1"/>
  <c r="CU42" i="1"/>
  <c r="EY42" i="1"/>
  <c r="MD43" i="1"/>
  <c r="ME43" i="1" s="1"/>
  <c r="MF43" i="1" s="1"/>
  <c r="AJ44" i="1"/>
  <c r="CN44" i="1"/>
  <c r="ER44" i="1"/>
  <c r="FG44" i="1"/>
  <c r="V46" i="1"/>
  <c r="BE46" i="1"/>
  <c r="DI46" i="1"/>
  <c r="DB48" i="1"/>
  <c r="MD48" i="1"/>
  <c r="ME48" i="1" s="1"/>
  <c r="MF48" i="1" s="1"/>
  <c r="AX56" i="1"/>
  <c r="FG56" i="1"/>
  <c r="V58" i="1"/>
  <c r="FH58" i="1"/>
  <c r="FG43" i="1"/>
  <c r="DI47" i="1"/>
  <c r="BS48" i="1"/>
  <c r="V49" i="1"/>
  <c r="FG50" i="1"/>
  <c r="AX52" i="1"/>
  <c r="FG53" i="1"/>
  <c r="AJ53" i="1"/>
  <c r="BS53" i="1"/>
  <c r="FG54" i="1"/>
  <c r="AJ54" i="1"/>
  <c r="V56" i="1"/>
  <c r="BE56" i="1"/>
  <c r="FG57" i="1"/>
  <c r="FG46" i="1"/>
  <c r="CG47" i="1"/>
  <c r="AQ48" i="1"/>
  <c r="EY48" i="1"/>
  <c r="BE49" i="1"/>
  <c r="DI49" i="1"/>
  <c r="FH50" i="1"/>
  <c r="AQ50" i="1"/>
  <c r="CU50" i="1"/>
  <c r="EY50" i="1"/>
  <c r="FG51" i="1"/>
  <c r="V51" i="1"/>
  <c r="BE51" i="1"/>
  <c r="DI51" i="1"/>
  <c r="ER52" i="1"/>
  <c r="DP54" i="1"/>
  <c r="FI55" i="1"/>
  <c r="FJ55" i="1" s="1"/>
  <c r="FK55" i="1" s="1"/>
  <c r="FH56" i="1"/>
  <c r="EY56" i="1"/>
  <c r="FH57" i="1"/>
  <c r="FG58" i="1"/>
  <c r="FG48" i="1"/>
  <c r="DW50" i="1"/>
  <c r="AC51" i="1"/>
  <c r="CG51" i="1"/>
  <c r="EK51" i="1"/>
  <c r="DP52" i="1"/>
  <c r="CU54" i="1"/>
  <c r="ER54" i="1"/>
  <c r="DW56" i="1"/>
  <c r="FH55" i="1"/>
  <c r="FI57" i="1" l="1"/>
  <c r="FJ57" i="1" s="1"/>
  <c r="FK57" i="1" s="1"/>
  <c r="FI26" i="1"/>
  <c r="FJ26" i="1" s="1"/>
  <c r="FK26" i="1" s="1"/>
  <c r="NG8" i="1"/>
  <c r="FI58" i="1"/>
  <c r="FJ58" i="1" s="1"/>
  <c r="FK58" i="1" s="1"/>
  <c r="NG27" i="1"/>
  <c r="FI30" i="1"/>
  <c r="FJ30" i="1" s="1"/>
  <c r="FK30" i="1" s="1"/>
  <c r="NG10" i="1"/>
  <c r="FI9" i="1"/>
  <c r="FJ9" i="1" s="1"/>
  <c r="FK9" i="1" s="1"/>
  <c r="NG25" i="1"/>
  <c r="LE8" i="1"/>
  <c r="LF8" i="1" s="1"/>
  <c r="LG8" i="1" s="1"/>
  <c r="LE21" i="1"/>
  <c r="LF21" i="1" s="1"/>
  <c r="LG21" i="1" s="1"/>
  <c r="FI18" i="1"/>
  <c r="FJ18" i="1" s="1"/>
  <c r="FK18" i="1" s="1"/>
  <c r="NG32" i="1"/>
  <c r="LE13" i="1"/>
  <c r="LF13" i="1" s="1"/>
  <c r="LG13" i="1" s="1"/>
  <c r="NG15" i="1"/>
  <c r="NG19" i="1"/>
  <c r="LE36" i="1"/>
  <c r="LF36" i="1" s="1"/>
  <c r="LG36" i="1" s="1"/>
  <c r="NG31" i="1"/>
  <c r="FI52" i="1"/>
  <c r="FJ52" i="1" s="1"/>
  <c r="FK52" i="1" s="1"/>
  <c r="NG29" i="1"/>
  <c r="FI35" i="1"/>
  <c r="FJ35" i="1" s="1"/>
  <c r="FK35" i="1" s="1"/>
  <c r="FI12" i="1"/>
  <c r="FJ12" i="1" s="1"/>
  <c r="FK12" i="1" s="1"/>
  <c r="LE20" i="1"/>
  <c r="LF20" i="1" s="1"/>
  <c r="LG20" i="1" s="1"/>
  <c r="FI7" i="1"/>
  <c r="FJ7" i="1" s="1"/>
  <c r="FK7" i="1" s="1"/>
  <c r="FI45" i="1"/>
  <c r="FJ45" i="1" s="1"/>
  <c r="FK45" i="1" s="1"/>
  <c r="FI34" i="1"/>
  <c r="FJ34" i="1" s="1"/>
  <c r="FK34" i="1" s="1"/>
  <c r="FI10" i="1"/>
  <c r="FJ10" i="1" s="1"/>
  <c r="FK10" i="1" s="1"/>
  <c r="FI8" i="1"/>
  <c r="FJ8" i="1" s="1"/>
  <c r="FK8" i="1" s="1"/>
  <c r="LE10" i="1"/>
  <c r="LF10" i="1" s="1"/>
  <c r="LG10" i="1" s="1"/>
  <c r="FI6" i="1"/>
  <c r="FJ6" i="1" s="1"/>
  <c r="FK6" i="1" s="1"/>
  <c r="FI16" i="1"/>
  <c r="FJ16" i="1" s="1"/>
  <c r="FK16" i="1" s="1"/>
  <c r="FI53" i="1"/>
  <c r="FJ53" i="1" s="1"/>
  <c r="FK53" i="1" s="1"/>
  <c r="NG35" i="1"/>
  <c r="NG34" i="1"/>
  <c r="LE26" i="1"/>
  <c r="LF26" i="1" s="1"/>
  <c r="LG26" i="1" s="1"/>
  <c r="NG37" i="1"/>
  <c r="LE33" i="1"/>
  <c r="LF33" i="1" s="1"/>
  <c r="LG33" i="1" s="1"/>
  <c r="NG23" i="1"/>
  <c r="NG16" i="1"/>
  <c r="LE12" i="1"/>
  <c r="LF12" i="1" s="1"/>
  <c r="LG12" i="1" s="1"/>
  <c r="MF8" i="1"/>
  <c r="LE35" i="1"/>
  <c r="LF35" i="1" s="1"/>
  <c r="LG35" i="1" s="1"/>
  <c r="FI29" i="1"/>
  <c r="FJ29" i="1" s="1"/>
  <c r="FK29" i="1" s="1"/>
  <c r="FI24" i="1"/>
  <c r="FJ24" i="1" s="1"/>
  <c r="FK24" i="1" s="1"/>
  <c r="LE15" i="1"/>
  <c r="LF15" i="1" s="1"/>
  <c r="LG15" i="1" s="1"/>
  <c r="LE14" i="1"/>
  <c r="LF14" i="1" s="1"/>
  <c r="LG14" i="1" s="1"/>
  <c r="FI22" i="1"/>
  <c r="FJ22" i="1" s="1"/>
  <c r="FK22" i="1" s="1"/>
  <c r="LE11" i="1"/>
  <c r="LF11" i="1" s="1"/>
  <c r="LG11" i="1" s="1"/>
  <c r="NG7" i="1"/>
  <c r="LE5" i="1"/>
  <c r="LF5" i="1" s="1"/>
  <c r="LG5" i="1" s="1"/>
  <c r="NG13" i="1"/>
  <c r="FI13" i="1"/>
  <c r="FJ13" i="1" s="1"/>
  <c r="FK13" i="1" s="1"/>
  <c r="LE9" i="1"/>
  <c r="LF9" i="1" s="1"/>
  <c r="LG9" i="1" s="1"/>
  <c r="LE7" i="1"/>
  <c r="LF7" i="1" s="1"/>
  <c r="LG7" i="1" s="1"/>
  <c r="LE6" i="1"/>
  <c r="LF6" i="1" s="1"/>
  <c r="LG6" i="1" s="1"/>
  <c r="LE38" i="1"/>
  <c r="LF38" i="1" s="1"/>
  <c r="LG38" i="1" s="1"/>
  <c r="FI38" i="1"/>
  <c r="FJ38" i="1" s="1"/>
  <c r="FK38" i="1" s="1"/>
  <c r="FI27" i="1"/>
  <c r="FJ27" i="1" s="1"/>
  <c r="FK27" i="1" s="1"/>
  <c r="FI28" i="1"/>
  <c r="FJ28" i="1" s="1"/>
  <c r="FK28" i="1" s="1"/>
  <c r="LE30" i="1"/>
  <c r="LF30" i="1" s="1"/>
  <c r="LG30" i="1" s="1"/>
  <c r="LE29" i="1"/>
  <c r="LF29" i="1" s="1"/>
  <c r="LG29" i="1" s="1"/>
  <c r="LE23" i="1"/>
  <c r="LF23" i="1" s="1"/>
  <c r="LG23" i="1" s="1"/>
  <c r="FI32" i="1"/>
  <c r="FJ32" i="1" s="1"/>
  <c r="FK32" i="1" s="1"/>
  <c r="LE22" i="1"/>
  <c r="LF22" i="1" s="1"/>
  <c r="LG22" i="1" s="1"/>
  <c r="FI14" i="1"/>
  <c r="FJ14" i="1" s="1"/>
  <c r="FK14" i="1" s="1"/>
  <c r="NG12" i="1"/>
  <c r="FI5" i="1"/>
  <c r="FJ5" i="1" s="1"/>
  <c r="FK5" i="1" s="1"/>
  <c r="FI19" i="1"/>
  <c r="FJ19" i="1" s="1"/>
  <c r="FK19" i="1" s="1"/>
  <c r="FI11" i="1"/>
  <c r="FJ11" i="1" s="1"/>
  <c r="FK11" i="1" s="1"/>
  <c r="FI4" i="1"/>
  <c r="FJ4" i="1" s="1"/>
  <c r="FK4" i="1" s="1"/>
  <c r="FI49" i="1"/>
  <c r="FJ49" i="1" s="1"/>
  <c r="FK49" i="1" s="1"/>
  <c r="FI44" i="1"/>
  <c r="FJ44" i="1" s="1"/>
  <c r="FK44" i="1" s="1"/>
  <c r="FI40" i="1"/>
  <c r="FJ40" i="1" s="1"/>
  <c r="FI31" i="1"/>
  <c r="FJ31" i="1" s="1"/>
  <c r="FK31" i="1" s="1"/>
  <c r="LE31" i="1"/>
  <c r="LF31" i="1" s="1"/>
  <c r="LG31" i="1" s="1"/>
  <c r="LE28" i="1"/>
  <c r="LF28" i="1" s="1"/>
  <c r="LG28" i="1" s="1"/>
  <c r="LE24" i="1"/>
  <c r="LF24" i="1" s="1"/>
  <c r="LG24" i="1" s="1"/>
  <c r="LE4" i="1"/>
  <c r="LF4" i="1" s="1"/>
  <c r="LG4" i="1" s="1"/>
  <c r="FI21" i="1"/>
  <c r="FJ21" i="1" s="1"/>
  <c r="FK21" i="1" s="1"/>
  <c r="FI50" i="1"/>
  <c r="FJ50" i="1" s="1"/>
  <c r="FK50" i="1" s="1"/>
  <c r="FI54" i="1"/>
  <c r="FJ54" i="1" s="1"/>
  <c r="FK54" i="1" s="1"/>
  <c r="FI46" i="1"/>
  <c r="FJ46" i="1" s="1"/>
  <c r="FK46" i="1" s="1"/>
  <c r="FI42" i="1"/>
  <c r="FJ42" i="1" s="1"/>
  <c r="FK42" i="1" s="1"/>
  <c r="FI48" i="1"/>
  <c r="FJ48" i="1" s="1"/>
  <c r="FK48" i="1" s="1"/>
  <c r="FI47" i="1"/>
  <c r="FJ47" i="1" s="1"/>
  <c r="FK47" i="1" s="1"/>
  <c r="FI41" i="1"/>
  <c r="FJ41" i="1" s="1"/>
  <c r="FK41" i="1" s="1"/>
  <c r="FI36" i="1"/>
  <c r="FJ36" i="1" s="1"/>
  <c r="FK36" i="1" s="1"/>
  <c r="LE34" i="1"/>
  <c r="LF34" i="1" s="1"/>
  <c r="LG34" i="1" s="1"/>
  <c r="LE32" i="1"/>
  <c r="LF32" i="1" s="1"/>
  <c r="LG32" i="1" s="1"/>
  <c r="LE16" i="1"/>
  <c r="LF16" i="1" s="1"/>
  <c r="LG16" i="1" s="1"/>
  <c r="NG21" i="1"/>
  <c r="LE18" i="1"/>
  <c r="LF18" i="1" s="1"/>
  <c r="LG18" i="1" s="1"/>
  <c r="FI15" i="1"/>
  <c r="FJ15" i="1" s="1"/>
  <c r="FK15" i="1" s="1"/>
  <c r="FI17" i="1"/>
  <c r="FJ17" i="1" s="1"/>
  <c r="FK17" i="1" s="1"/>
  <c r="FI37" i="1"/>
  <c r="FJ37" i="1" s="1"/>
  <c r="FK37" i="1" s="1"/>
  <c r="FI39" i="1"/>
  <c r="FJ39" i="1" s="1"/>
  <c r="FK39" i="1" s="1"/>
  <c r="FI25" i="1"/>
  <c r="FJ25" i="1" s="1"/>
  <c r="FK25" i="1" s="1"/>
  <c r="FI23" i="1"/>
  <c r="FJ23" i="1" s="1"/>
  <c r="FK23" i="1" s="1"/>
  <c r="NG4" i="1"/>
  <c r="MF4" i="1"/>
  <c r="MF38" i="1"/>
  <c r="NG38" i="1"/>
  <c r="FI33" i="1"/>
  <c r="FJ33" i="1" s="1"/>
  <c r="FK33" i="1" s="1"/>
  <c r="NG28" i="1"/>
  <c r="LE19" i="1"/>
  <c r="LF19" i="1" s="1"/>
  <c r="LG19" i="1" s="1"/>
  <c r="FI51" i="1"/>
  <c r="FJ51" i="1" s="1"/>
  <c r="FK51" i="1" s="1"/>
  <c r="FI56" i="1"/>
  <c r="FJ56" i="1" s="1"/>
  <c r="FK56" i="1" s="1"/>
  <c r="FI43" i="1"/>
  <c r="FJ43" i="1" s="1"/>
  <c r="FK43" i="1" s="1"/>
  <c r="LE41" i="1"/>
  <c r="LF41" i="1" s="1"/>
  <c r="LG41" i="1" s="1"/>
  <c r="LE37" i="1"/>
  <c r="LF37" i="1" s="1"/>
  <c r="LG37" i="1" s="1"/>
  <c r="LE27" i="1"/>
  <c r="LF27" i="1" s="1"/>
  <c r="LG27" i="1" s="1"/>
  <c r="NG26" i="1"/>
  <c r="LE25" i="1"/>
  <c r="LF25" i="1" s="1"/>
  <c r="LG25" i="1" s="1"/>
  <c r="FI20" i="1"/>
  <c r="FJ20" i="1" s="1"/>
  <c r="FK20" i="1" s="1"/>
  <c r="MF14" i="1"/>
  <c r="NG14" i="1"/>
  <c r="MF20" i="1"/>
  <c r="NG20" i="1"/>
</calcChain>
</file>

<file path=xl/sharedStrings.xml><?xml version="1.0" encoding="utf-8"?>
<sst xmlns="http://schemas.openxmlformats.org/spreadsheetml/2006/main" count="2699" uniqueCount="110">
  <si>
    <t>Participant Number</t>
  </si>
  <si>
    <t>Demographics</t>
  </si>
  <si>
    <t>Hearing</t>
  </si>
  <si>
    <t>Attacking - EYESHADES</t>
  </si>
  <si>
    <t>Attacking - NO EYESHADES</t>
  </si>
  <si>
    <t>Defending - EYESHADES (Blocked 0=No, 1=Yes; Control 0=No recovery, 1=recovery)</t>
  </si>
  <si>
    <t>DEFENDING - NO EYESHADES</t>
  </si>
  <si>
    <t>On-court Orientation</t>
  </si>
  <si>
    <t xml:space="preserve">On Court Orientation </t>
  </si>
  <si>
    <t>Zone 1 - Eyeshades</t>
  </si>
  <si>
    <t>Zone B - Eyeshades</t>
  </si>
  <si>
    <t>Zone C - Eyeshades</t>
  </si>
  <si>
    <t>Total_R_Accuracy</t>
  </si>
  <si>
    <t>Total_T_Accuracy</t>
  </si>
  <si>
    <t>Total_Accuracy</t>
  </si>
  <si>
    <t>%_of_Max</t>
  </si>
  <si>
    <t>Reverse</t>
  </si>
  <si>
    <t>Zone 1 - NO Eyeshades</t>
  </si>
  <si>
    <t>Zone B - NO Eyeshades</t>
  </si>
  <si>
    <t>Zone C - NO Eyeshades</t>
  </si>
  <si>
    <t>LW - Z3</t>
  </si>
  <si>
    <t>LW - Z1</t>
  </si>
  <si>
    <t>RW - Z2</t>
  </si>
  <si>
    <t>RW - Z1</t>
  </si>
  <si>
    <t>LW - Z2</t>
  </si>
  <si>
    <t>RW - Z3</t>
  </si>
  <si>
    <t>Defence_ES</t>
  </si>
  <si>
    <t>Control_ES</t>
  </si>
  <si>
    <t>Control_Defence_ES</t>
  </si>
  <si>
    <t>reverse</t>
  </si>
  <si>
    <t>Five5Defence</t>
  </si>
  <si>
    <t>Defence_NES</t>
  </si>
  <si>
    <t>Control_NES</t>
  </si>
  <si>
    <t>Control_Defence_NES</t>
  </si>
  <si>
    <t>%Dif_ES/NES</t>
  </si>
  <si>
    <t>Eyeshades</t>
  </si>
  <si>
    <t>No Eyeshades</t>
  </si>
  <si>
    <t>Age</t>
  </si>
  <si>
    <t>Sex</t>
  </si>
  <si>
    <t>Level of Competition</t>
  </si>
  <si>
    <t>GoalballUK Rating</t>
  </si>
  <si>
    <t>Years training/experience</t>
  </si>
  <si>
    <t>Frequency of training(hrs per week)</t>
  </si>
  <si>
    <t>frequency of competition(hrs per year: 3 hours per 4 x tournament plus internationals)</t>
  </si>
  <si>
    <t>Position</t>
  </si>
  <si>
    <t>Preferred Throw</t>
  </si>
  <si>
    <t>Right/Left Handed</t>
  </si>
  <si>
    <t>VA best</t>
  </si>
  <si>
    <t>Class</t>
  </si>
  <si>
    <t>CS</t>
  </si>
  <si>
    <t>HearWHO</t>
  </si>
  <si>
    <t>Target</t>
  </si>
  <si>
    <t>Throw</t>
  </si>
  <si>
    <t>Result</t>
  </si>
  <si>
    <t>Thought</t>
  </si>
  <si>
    <t>R. Accuracy</t>
  </si>
  <si>
    <t>T. Accuracy</t>
  </si>
  <si>
    <t>Attack_Total</t>
  </si>
  <si>
    <t>Blocked?</t>
  </si>
  <si>
    <t>Control?</t>
  </si>
  <si>
    <t>LP - RW</t>
  </si>
  <si>
    <t>BC - LT</t>
  </si>
  <si>
    <t>LP - HBL</t>
  </si>
  <si>
    <t>BC - FC</t>
  </si>
  <si>
    <t>LP - LT</t>
  </si>
  <si>
    <t>RP - LT</t>
  </si>
  <si>
    <t>RP - RW</t>
  </si>
  <si>
    <t>BC - RT</t>
  </si>
  <si>
    <t>BC - HBL</t>
  </si>
  <si>
    <t>RP - LW</t>
  </si>
  <si>
    <t>BC - RW</t>
  </si>
  <si>
    <t>LP - LW</t>
  </si>
  <si>
    <t>BC - LW</t>
  </si>
  <si>
    <t>LP - FC</t>
  </si>
  <si>
    <t>RP - FC</t>
  </si>
  <si>
    <t>RP - HBL</t>
  </si>
  <si>
    <t>LP-RT</t>
  </si>
  <si>
    <t>RP - RT</t>
  </si>
  <si>
    <t>SUM</t>
  </si>
  <si>
    <t>Penalty</t>
  </si>
  <si>
    <t>Ad. SUM</t>
  </si>
  <si>
    <t xml:space="preserve">LP - RW </t>
  </si>
  <si>
    <t>LP - RT</t>
  </si>
  <si>
    <t>F</t>
  </si>
  <si>
    <t>Inter</t>
  </si>
  <si>
    <t>Centre</t>
  </si>
  <si>
    <t>Rotation</t>
  </si>
  <si>
    <t>Right</t>
  </si>
  <si>
    <t>B1</t>
  </si>
  <si>
    <t>Straight</t>
  </si>
  <si>
    <t>M</t>
  </si>
  <si>
    <t>Smooth</t>
  </si>
  <si>
    <t>B2</t>
  </si>
  <si>
    <t>Elite</t>
  </si>
  <si>
    <t>Left</t>
  </si>
  <si>
    <t>B3</t>
  </si>
  <si>
    <t>None</t>
  </si>
  <si>
    <t>B4</t>
  </si>
  <si>
    <t>Novice</t>
  </si>
  <si>
    <t>Wing</t>
  </si>
  <si>
    <t>No</t>
  </si>
  <si>
    <t>Rotational</t>
  </si>
  <si>
    <t>Underarm</t>
  </si>
  <si>
    <t>Left/Centre</t>
  </si>
  <si>
    <t>R</t>
  </si>
  <si>
    <t>Right?Centre</t>
  </si>
  <si>
    <t>Curved</t>
  </si>
  <si>
    <t xml:space="preserve">Not Completed. </t>
  </si>
  <si>
    <t>X</t>
  </si>
  <si>
    <t>Bounce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</si>
</sst>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9" fontId="3" fillId="0" borderId="0" xfId="1" applyFont="1" applyFill="1"/>
    <xf numFmtId="0" fontId="0" fillId="0" borderId="0" xfId="0" applyAlignment="1">
      <alignment horizontal="center" vertical="center"/>
    </xf>
    <xf numFmtId="2" fontId="2" fillId="0" borderId="0" xfId="0" applyNumberFormat="1" applyFont="1"/>
    <xf numFmtId="1" fontId="2" fillId="0" borderId="0" xfId="0" applyNumberFormat="1" applyFont="1"/>
    <xf numFmtId="9" fontId="2" fillId="0" borderId="0" xfId="1" applyFont="1" applyFill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7897-7426-2F4A-98BE-B8B83CD5FA6D}">
  <dimension ref="A1:OW58"/>
  <sheetViews>
    <sheetView tabSelected="1" workbookViewId="0">
      <selection activeCell="NH3" sqref="NH1:NK1048576"/>
    </sheetView>
  </sheetViews>
  <sheetFormatPr baseColWidth="10" defaultColWidth="8.83203125" defaultRowHeight="16" x14ac:dyDescent="0.2"/>
  <cols>
    <col min="1" max="1" width="10.6640625" style="11" customWidth="1"/>
    <col min="391" max="391" width="8.83203125" style="11"/>
  </cols>
  <sheetData>
    <row r="1" spans="1:413" s="2" customFormat="1" ht="29" customHeight="1" x14ac:dyDescent="0.2">
      <c r="A1" s="1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2</v>
      </c>
      <c r="P1" s="2" t="s">
        <v>3</v>
      </c>
      <c r="FL1" s="2" t="s">
        <v>4</v>
      </c>
      <c r="LH1" s="4" t="s">
        <v>5</v>
      </c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5"/>
      <c r="MC1" s="5"/>
      <c r="MD1" s="5"/>
      <c r="ME1" s="5"/>
      <c r="MF1" s="5"/>
      <c r="MG1" s="5"/>
      <c r="MH1" s="4" t="s">
        <v>6</v>
      </c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5"/>
      <c r="NC1" s="5"/>
      <c r="ND1" s="5"/>
      <c r="NE1" s="5"/>
      <c r="NF1" s="5"/>
      <c r="NG1" s="5"/>
      <c r="NH1" s="4" t="s">
        <v>7</v>
      </c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6"/>
      <c r="OB1" s="6"/>
      <c r="OC1" s="3" t="s">
        <v>8</v>
      </c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</row>
    <row r="2" spans="1:413" s="2" customFormat="1" ht="15" x14ac:dyDescent="0.2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 t="s">
        <v>9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2" t="s">
        <v>10</v>
      </c>
      <c r="DJ2" s="8" t="s">
        <v>11</v>
      </c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2" t="s">
        <v>12</v>
      </c>
      <c r="FH2" s="2" t="s">
        <v>13</v>
      </c>
      <c r="FI2" s="2" t="s">
        <v>14</v>
      </c>
      <c r="FJ2" s="2" t="s">
        <v>15</v>
      </c>
      <c r="FK2" s="2" t="s">
        <v>16</v>
      </c>
      <c r="FL2" s="2" t="s">
        <v>17</v>
      </c>
      <c r="HI2" s="8" t="s">
        <v>18</v>
      </c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 t="s">
        <v>19</v>
      </c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2" t="s">
        <v>12</v>
      </c>
      <c r="LD2" s="2" t="s">
        <v>13</v>
      </c>
      <c r="LE2" s="2" t="s">
        <v>14</v>
      </c>
      <c r="LF2" s="2" t="s">
        <v>15</v>
      </c>
      <c r="LG2" s="2" t="s">
        <v>16</v>
      </c>
      <c r="LH2" s="2" t="s">
        <v>20</v>
      </c>
      <c r="LJ2" s="2" t="s">
        <v>21</v>
      </c>
      <c r="LL2" s="2" t="s">
        <v>20</v>
      </c>
      <c r="LN2" s="2" t="s">
        <v>22</v>
      </c>
      <c r="LP2" s="2" t="s">
        <v>21</v>
      </c>
      <c r="LR2" s="2" t="s">
        <v>23</v>
      </c>
      <c r="LT2" s="2" t="s">
        <v>24</v>
      </c>
      <c r="LV2" s="2" t="s">
        <v>23</v>
      </c>
      <c r="LX2" s="2" t="s">
        <v>25</v>
      </c>
      <c r="LZ2" s="2" t="s">
        <v>25</v>
      </c>
      <c r="MB2" s="9" t="s">
        <v>26</v>
      </c>
      <c r="MC2" s="9" t="s">
        <v>27</v>
      </c>
      <c r="MD2" s="9" t="s">
        <v>28</v>
      </c>
      <c r="ME2" s="9" t="s">
        <v>15</v>
      </c>
      <c r="MF2" s="9" t="s">
        <v>29</v>
      </c>
      <c r="MG2" s="9" t="s">
        <v>30</v>
      </c>
      <c r="MH2" s="2" t="s">
        <v>24</v>
      </c>
      <c r="MJ2" s="2" t="s">
        <v>25</v>
      </c>
      <c r="ML2" s="2" t="s">
        <v>21</v>
      </c>
      <c r="MN2" s="2" t="s">
        <v>20</v>
      </c>
      <c r="MP2" s="2" t="s">
        <v>20</v>
      </c>
      <c r="MR2" s="2" t="s">
        <v>22</v>
      </c>
      <c r="MT2" s="2" t="s">
        <v>21</v>
      </c>
      <c r="MV2" s="2" t="s">
        <v>23</v>
      </c>
      <c r="MX2" s="2" t="s">
        <v>25</v>
      </c>
      <c r="MZ2" s="2" t="s">
        <v>23</v>
      </c>
      <c r="NB2" s="9" t="s">
        <v>31</v>
      </c>
      <c r="NC2" s="9" t="s">
        <v>32</v>
      </c>
      <c r="ND2" s="9" t="s">
        <v>33</v>
      </c>
      <c r="NE2" s="9" t="s">
        <v>15</v>
      </c>
      <c r="NF2" s="9" t="s">
        <v>29</v>
      </c>
      <c r="NG2" s="9" t="s">
        <v>34</v>
      </c>
      <c r="NH2" s="10" t="s">
        <v>35</v>
      </c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7"/>
      <c r="OC2" s="3" t="s">
        <v>36</v>
      </c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</row>
    <row r="3" spans="1:413" s="2" customFormat="1" ht="15" x14ac:dyDescent="0.2">
      <c r="A3" s="7"/>
      <c r="B3" s="2" t="s">
        <v>37</v>
      </c>
      <c r="C3" s="2" t="s">
        <v>38</v>
      </c>
      <c r="D3" s="2" t="s">
        <v>39</v>
      </c>
      <c r="E3" s="2" t="s">
        <v>40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  <c r="N3" s="2" t="s">
        <v>49</v>
      </c>
      <c r="O3" s="2" t="s">
        <v>50</v>
      </c>
      <c r="P3" s="2" t="s">
        <v>51</v>
      </c>
      <c r="Q3" s="2" t="s">
        <v>52</v>
      </c>
      <c r="R3" s="2" t="s">
        <v>53</v>
      </c>
      <c r="S3" s="2" t="s">
        <v>54</v>
      </c>
      <c r="T3" s="2" t="s">
        <v>55</v>
      </c>
      <c r="U3" s="2" t="s">
        <v>56</v>
      </c>
      <c r="V3" s="2" t="s">
        <v>57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51</v>
      </c>
      <c r="AE3" s="2" t="s">
        <v>52</v>
      </c>
      <c r="AF3" s="2" t="s">
        <v>53</v>
      </c>
      <c r="AG3" s="2" t="s">
        <v>54</v>
      </c>
      <c r="AH3" s="2" t="s">
        <v>55</v>
      </c>
      <c r="AI3" s="2" t="s">
        <v>56</v>
      </c>
      <c r="AJ3" s="2" t="s">
        <v>57</v>
      </c>
      <c r="AK3" s="2" t="s">
        <v>51</v>
      </c>
      <c r="AL3" s="2" t="s">
        <v>52</v>
      </c>
      <c r="AM3" s="2" t="s">
        <v>53</v>
      </c>
      <c r="AN3" s="2" t="s">
        <v>54</v>
      </c>
      <c r="AO3" s="2" t="s">
        <v>55</v>
      </c>
      <c r="AP3" s="2" t="s">
        <v>56</v>
      </c>
      <c r="AQ3" s="2" t="s">
        <v>57</v>
      </c>
      <c r="AR3" s="2" t="s">
        <v>51</v>
      </c>
      <c r="AS3" s="2" t="s">
        <v>52</v>
      </c>
      <c r="AT3" s="2" t="s">
        <v>53</v>
      </c>
      <c r="AU3" s="2" t="s">
        <v>54</v>
      </c>
      <c r="AV3" s="2" t="s">
        <v>55</v>
      </c>
      <c r="AW3" s="2" t="s">
        <v>56</v>
      </c>
      <c r="AX3" s="2" t="s">
        <v>57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  <c r="BE3" s="2" t="s">
        <v>57</v>
      </c>
      <c r="BF3" s="2" t="s">
        <v>51</v>
      </c>
      <c r="BG3" s="2" t="s">
        <v>52</v>
      </c>
      <c r="BH3" s="2" t="s">
        <v>53</v>
      </c>
      <c r="BI3" s="2" t="s">
        <v>54</v>
      </c>
      <c r="BJ3" s="2" t="s">
        <v>55</v>
      </c>
      <c r="BK3" s="2" t="s">
        <v>56</v>
      </c>
      <c r="BL3" s="2" t="s">
        <v>57</v>
      </c>
      <c r="BM3" s="2" t="s">
        <v>51</v>
      </c>
      <c r="BN3" s="2" t="s">
        <v>52</v>
      </c>
      <c r="BO3" s="2" t="s">
        <v>53</v>
      </c>
      <c r="BP3" s="2" t="s">
        <v>54</v>
      </c>
      <c r="BQ3" s="2" t="s">
        <v>55</v>
      </c>
      <c r="BR3" s="2" t="s">
        <v>56</v>
      </c>
      <c r="BS3" s="2" t="s">
        <v>57</v>
      </c>
      <c r="BT3" s="2" t="s">
        <v>51</v>
      </c>
      <c r="BU3" s="2" t="s">
        <v>52</v>
      </c>
      <c r="BV3" s="2" t="s">
        <v>53</v>
      </c>
      <c r="BW3" s="2" t="s">
        <v>54</v>
      </c>
      <c r="BX3" s="2" t="s">
        <v>55</v>
      </c>
      <c r="BY3" s="2" t="s">
        <v>56</v>
      </c>
      <c r="BZ3" s="2" t="s">
        <v>57</v>
      </c>
      <c r="CA3" s="2" t="s">
        <v>51</v>
      </c>
      <c r="CB3" s="2" t="s">
        <v>52</v>
      </c>
      <c r="CC3" s="2" t="s">
        <v>53</v>
      </c>
      <c r="CD3" s="2" t="s">
        <v>54</v>
      </c>
      <c r="CE3" s="2" t="s">
        <v>55</v>
      </c>
      <c r="CF3" s="2" t="s">
        <v>56</v>
      </c>
      <c r="CG3" s="2" t="s">
        <v>57</v>
      </c>
      <c r="CH3" s="2" t="s">
        <v>51</v>
      </c>
      <c r="CI3" s="2" t="s">
        <v>52</v>
      </c>
      <c r="CJ3" s="2" t="s">
        <v>53</v>
      </c>
      <c r="CK3" s="2" t="s">
        <v>54</v>
      </c>
      <c r="CL3" s="2" t="s">
        <v>55</v>
      </c>
      <c r="CM3" s="2" t="s">
        <v>56</v>
      </c>
      <c r="CN3" s="2" t="s">
        <v>57</v>
      </c>
      <c r="CO3" s="2" t="s">
        <v>51</v>
      </c>
      <c r="CP3" s="2" t="s">
        <v>52</v>
      </c>
      <c r="CQ3" s="2" t="s">
        <v>53</v>
      </c>
      <c r="CR3" s="2" t="s">
        <v>54</v>
      </c>
      <c r="CS3" s="2" t="s">
        <v>55</v>
      </c>
      <c r="CT3" s="2" t="s">
        <v>56</v>
      </c>
      <c r="CU3" s="2" t="s">
        <v>57</v>
      </c>
      <c r="CV3" s="2" t="s">
        <v>51</v>
      </c>
      <c r="CW3" s="2" t="s">
        <v>52</v>
      </c>
      <c r="CX3" s="2" t="s">
        <v>53</v>
      </c>
      <c r="CY3" s="2" t="s">
        <v>54</v>
      </c>
      <c r="CZ3" s="2" t="s">
        <v>55</v>
      </c>
      <c r="DA3" s="2" t="s">
        <v>56</v>
      </c>
      <c r="DB3" s="2" t="s">
        <v>57</v>
      </c>
      <c r="DC3" s="2" t="s">
        <v>51</v>
      </c>
      <c r="DD3" s="2" t="s">
        <v>52</v>
      </c>
      <c r="DE3" s="2" t="s">
        <v>53</v>
      </c>
      <c r="DF3" s="2" t="s">
        <v>54</v>
      </c>
      <c r="DG3" s="2" t="s">
        <v>55</v>
      </c>
      <c r="DH3" s="2" t="s">
        <v>56</v>
      </c>
      <c r="DI3" s="2" t="s">
        <v>57</v>
      </c>
      <c r="DJ3" s="2" t="s">
        <v>51</v>
      </c>
      <c r="DK3" s="2" t="s">
        <v>52</v>
      </c>
      <c r="DL3" s="2" t="s">
        <v>53</v>
      </c>
      <c r="DM3" s="2" t="s">
        <v>54</v>
      </c>
      <c r="DN3" s="2" t="s">
        <v>55</v>
      </c>
      <c r="DO3" s="2" t="s">
        <v>56</v>
      </c>
      <c r="DP3" s="2" t="s">
        <v>57</v>
      </c>
      <c r="DQ3" s="2" t="s">
        <v>51</v>
      </c>
      <c r="DR3" s="2" t="s">
        <v>52</v>
      </c>
      <c r="DS3" s="2" t="s">
        <v>53</v>
      </c>
      <c r="DT3" s="2" t="s">
        <v>54</v>
      </c>
      <c r="DU3" s="2" t="s">
        <v>55</v>
      </c>
      <c r="DV3" s="2" t="s">
        <v>56</v>
      </c>
      <c r="DW3" s="2" t="s">
        <v>57</v>
      </c>
      <c r="DX3" s="2" t="s">
        <v>51</v>
      </c>
      <c r="DY3" s="2" t="s">
        <v>52</v>
      </c>
      <c r="DZ3" s="2" t="s">
        <v>53</v>
      </c>
      <c r="EA3" s="2" t="s">
        <v>54</v>
      </c>
      <c r="EB3" s="2" t="s">
        <v>55</v>
      </c>
      <c r="EC3" s="2" t="s">
        <v>56</v>
      </c>
      <c r="ED3" s="2" t="s">
        <v>57</v>
      </c>
      <c r="EE3" s="2" t="s">
        <v>51</v>
      </c>
      <c r="EF3" s="2" t="s">
        <v>52</v>
      </c>
      <c r="EG3" s="2" t="s">
        <v>53</v>
      </c>
      <c r="EH3" s="2" t="s">
        <v>54</v>
      </c>
      <c r="EI3" s="2" t="s">
        <v>55</v>
      </c>
      <c r="EJ3" s="2" t="s">
        <v>56</v>
      </c>
      <c r="EK3" s="2" t="s">
        <v>57</v>
      </c>
      <c r="EL3" s="2" t="s">
        <v>51</v>
      </c>
      <c r="EM3" s="2" t="s">
        <v>52</v>
      </c>
      <c r="EN3" s="2" t="s">
        <v>53</v>
      </c>
      <c r="EO3" s="2" t="s">
        <v>54</v>
      </c>
      <c r="EP3" s="2" t="s">
        <v>55</v>
      </c>
      <c r="EQ3" s="2" t="s">
        <v>56</v>
      </c>
      <c r="ER3" s="2" t="s">
        <v>57</v>
      </c>
      <c r="ES3" s="2" t="s">
        <v>51</v>
      </c>
      <c r="ET3" s="2" t="s">
        <v>52</v>
      </c>
      <c r="EU3" s="2" t="s">
        <v>53</v>
      </c>
      <c r="EV3" s="2" t="s">
        <v>54</v>
      </c>
      <c r="EW3" s="2" t="s">
        <v>55</v>
      </c>
      <c r="EX3" s="2" t="s">
        <v>56</v>
      </c>
      <c r="EY3" s="2" t="s">
        <v>57</v>
      </c>
      <c r="EZ3" s="2" t="s">
        <v>51</v>
      </c>
      <c r="FA3" s="2" t="s">
        <v>52</v>
      </c>
      <c r="FB3" s="2" t="s">
        <v>53</v>
      </c>
      <c r="FC3" s="2" t="s">
        <v>54</v>
      </c>
      <c r="FD3" s="2" t="s">
        <v>55</v>
      </c>
      <c r="FE3" s="2" t="s">
        <v>56</v>
      </c>
      <c r="FF3" s="2" t="s">
        <v>57</v>
      </c>
      <c r="FL3" s="2" t="s">
        <v>51</v>
      </c>
      <c r="FM3" s="2" t="s">
        <v>52</v>
      </c>
      <c r="FN3" s="2" t="s">
        <v>53</v>
      </c>
      <c r="FO3" s="2" t="s">
        <v>54</v>
      </c>
      <c r="FP3" s="2" t="s">
        <v>55</v>
      </c>
      <c r="FQ3" s="2" t="s">
        <v>56</v>
      </c>
      <c r="FR3" s="2" t="s">
        <v>57</v>
      </c>
      <c r="FS3" s="2" t="s">
        <v>51</v>
      </c>
      <c r="FT3" s="2" t="s">
        <v>52</v>
      </c>
      <c r="FU3" s="2" t="s">
        <v>53</v>
      </c>
      <c r="FV3" s="2" t="s">
        <v>54</v>
      </c>
      <c r="FW3" s="2" t="s">
        <v>55</v>
      </c>
      <c r="FX3" s="2" t="s">
        <v>56</v>
      </c>
      <c r="FY3" s="2" t="s">
        <v>57</v>
      </c>
      <c r="FZ3" s="2" t="s">
        <v>51</v>
      </c>
      <c r="GA3" s="2" t="s">
        <v>52</v>
      </c>
      <c r="GB3" s="2" t="s">
        <v>53</v>
      </c>
      <c r="GC3" s="2" t="s">
        <v>54</v>
      </c>
      <c r="GD3" s="2" t="s">
        <v>55</v>
      </c>
      <c r="GE3" s="2" t="s">
        <v>56</v>
      </c>
      <c r="GF3" s="2" t="s">
        <v>57</v>
      </c>
      <c r="GG3" s="2" t="s">
        <v>51</v>
      </c>
      <c r="GH3" s="2" t="s">
        <v>52</v>
      </c>
      <c r="GI3" s="2" t="s">
        <v>53</v>
      </c>
      <c r="GJ3" s="2" t="s">
        <v>54</v>
      </c>
      <c r="GK3" s="2" t="s">
        <v>55</v>
      </c>
      <c r="GL3" s="2" t="s">
        <v>56</v>
      </c>
      <c r="GM3" s="2" t="s">
        <v>57</v>
      </c>
      <c r="GN3" s="2" t="s">
        <v>51</v>
      </c>
      <c r="GO3" s="2" t="s">
        <v>52</v>
      </c>
      <c r="GP3" s="2" t="s">
        <v>53</v>
      </c>
      <c r="GQ3" s="2" t="s">
        <v>54</v>
      </c>
      <c r="GR3" s="2" t="s">
        <v>55</v>
      </c>
      <c r="GS3" s="2" t="s">
        <v>56</v>
      </c>
      <c r="GT3" s="2" t="s">
        <v>57</v>
      </c>
      <c r="GU3" s="2" t="s">
        <v>51</v>
      </c>
      <c r="GV3" s="2" t="s">
        <v>52</v>
      </c>
      <c r="GW3" s="2" t="s">
        <v>53</v>
      </c>
      <c r="GX3" s="2" t="s">
        <v>54</v>
      </c>
      <c r="GY3" s="2" t="s">
        <v>55</v>
      </c>
      <c r="GZ3" s="2" t="s">
        <v>56</v>
      </c>
      <c r="HA3" s="2" t="s">
        <v>57</v>
      </c>
      <c r="HB3" s="2" t="s">
        <v>51</v>
      </c>
      <c r="HC3" s="2" t="s">
        <v>52</v>
      </c>
      <c r="HD3" s="2" t="s">
        <v>53</v>
      </c>
      <c r="HE3" s="2" t="s">
        <v>54</v>
      </c>
      <c r="HF3" s="2" t="s">
        <v>55</v>
      </c>
      <c r="HG3" s="2" t="s">
        <v>56</v>
      </c>
      <c r="HH3" s="2" t="s">
        <v>57</v>
      </c>
      <c r="HI3" s="2" t="s">
        <v>51</v>
      </c>
      <c r="HJ3" s="2" t="s">
        <v>52</v>
      </c>
      <c r="HK3" s="2" t="s">
        <v>53</v>
      </c>
      <c r="HL3" s="2" t="s">
        <v>54</v>
      </c>
      <c r="HM3" s="2" t="s">
        <v>55</v>
      </c>
      <c r="HN3" s="2" t="s">
        <v>56</v>
      </c>
      <c r="HO3" s="2" t="s">
        <v>57</v>
      </c>
      <c r="HP3" s="2" t="s">
        <v>51</v>
      </c>
      <c r="HQ3" s="2" t="s">
        <v>52</v>
      </c>
      <c r="HR3" s="2" t="s">
        <v>53</v>
      </c>
      <c r="HS3" s="2" t="s">
        <v>54</v>
      </c>
      <c r="HT3" s="2" t="s">
        <v>55</v>
      </c>
      <c r="HU3" s="2" t="s">
        <v>56</v>
      </c>
      <c r="HV3" s="2" t="s">
        <v>57</v>
      </c>
      <c r="HW3" s="2" t="s">
        <v>51</v>
      </c>
      <c r="HX3" s="2" t="s">
        <v>52</v>
      </c>
      <c r="HY3" s="2" t="s">
        <v>53</v>
      </c>
      <c r="HZ3" s="2" t="s">
        <v>54</v>
      </c>
      <c r="IA3" s="2" t="s">
        <v>55</v>
      </c>
      <c r="IB3" s="2" t="s">
        <v>56</v>
      </c>
      <c r="IC3" s="2" t="s">
        <v>57</v>
      </c>
      <c r="ID3" s="2" t="s">
        <v>51</v>
      </c>
      <c r="IE3" s="2" t="s">
        <v>52</v>
      </c>
      <c r="IF3" s="2" t="s">
        <v>53</v>
      </c>
      <c r="IG3" s="2" t="s">
        <v>54</v>
      </c>
      <c r="IH3" s="2" t="s">
        <v>55</v>
      </c>
      <c r="II3" s="2" t="s">
        <v>56</v>
      </c>
      <c r="IJ3" s="2" t="s">
        <v>57</v>
      </c>
      <c r="IK3" s="2" t="s">
        <v>51</v>
      </c>
      <c r="IL3" s="2" t="s">
        <v>52</v>
      </c>
      <c r="IM3" s="2" t="s">
        <v>53</v>
      </c>
      <c r="IN3" s="2" t="s">
        <v>54</v>
      </c>
      <c r="IO3" s="2" t="s">
        <v>55</v>
      </c>
      <c r="IP3" s="2" t="s">
        <v>56</v>
      </c>
      <c r="IQ3" s="2" t="s">
        <v>57</v>
      </c>
      <c r="IR3" s="2" t="s">
        <v>51</v>
      </c>
      <c r="IS3" s="2" t="s">
        <v>52</v>
      </c>
      <c r="IT3" s="2" t="s">
        <v>53</v>
      </c>
      <c r="IU3" s="2" t="s">
        <v>54</v>
      </c>
      <c r="IV3" s="2" t="s">
        <v>55</v>
      </c>
      <c r="IW3" s="2" t="s">
        <v>56</v>
      </c>
      <c r="IX3" s="2" t="s">
        <v>57</v>
      </c>
      <c r="IY3" s="2" t="s">
        <v>51</v>
      </c>
      <c r="IZ3" s="2" t="s">
        <v>52</v>
      </c>
      <c r="JA3" s="2" t="s">
        <v>53</v>
      </c>
      <c r="JB3" s="2" t="s">
        <v>54</v>
      </c>
      <c r="JC3" s="2" t="s">
        <v>55</v>
      </c>
      <c r="JD3" s="2" t="s">
        <v>56</v>
      </c>
      <c r="JE3" s="2" t="s">
        <v>57</v>
      </c>
      <c r="JF3" s="2" t="s">
        <v>51</v>
      </c>
      <c r="JG3" s="2" t="s">
        <v>52</v>
      </c>
      <c r="JH3" s="2" t="s">
        <v>53</v>
      </c>
      <c r="JI3" s="2" t="s">
        <v>54</v>
      </c>
      <c r="JJ3" s="2" t="s">
        <v>55</v>
      </c>
      <c r="JK3" s="2" t="s">
        <v>56</v>
      </c>
      <c r="JL3" s="2" t="s">
        <v>57</v>
      </c>
      <c r="JM3" s="2" t="s">
        <v>51</v>
      </c>
      <c r="JN3" s="2" t="s">
        <v>52</v>
      </c>
      <c r="JO3" s="2" t="s">
        <v>53</v>
      </c>
      <c r="JP3" s="2" t="s">
        <v>54</v>
      </c>
      <c r="JQ3" s="2" t="s">
        <v>55</v>
      </c>
      <c r="JR3" s="2" t="s">
        <v>56</v>
      </c>
      <c r="JS3" s="2" t="s">
        <v>57</v>
      </c>
      <c r="JT3" s="2" t="s">
        <v>51</v>
      </c>
      <c r="JU3" s="2" t="s">
        <v>52</v>
      </c>
      <c r="JV3" s="2" t="s">
        <v>53</v>
      </c>
      <c r="JW3" s="2" t="s">
        <v>54</v>
      </c>
      <c r="JX3" s="2" t="s">
        <v>55</v>
      </c>
      <c r="JY3" s="2" t="s">
        <v>56</v>
      </c>
      <c r="JZ3" s="2" t="s">
        <v>57</v>
      </c>
      <c r="KA3" s="2" t="s">
        <v>51</v>
      </c>
      <c r="KB3" s="2" t="s">
        <v>52</v>
      </c>
      <c r="KC3" s="2" t="s">
        <v>53</v>
      </c>
      <c r="KD3" s="2" t="s">
        <v>54</v>
      </c>
      <c r="KE3" s="2" t="s">
        <v>55</v>
      </c>
      <c r="KF3" s="2" t="s">
        <v>56</v>
      </c>
      <c r="KG3" s="2" t="s">
        <v>57</v>
      </c>
      <c r="KH3" s="2" t="s">
        <v>51</v>
      </c>
      <c r="KI3" s="2" t="s">
        <v>52</v>
      </c>
      <c r="KJ3" s="2" t="s">
        <v>53</v>
      </c>
      <c r="KK3" s="2" t="s">
        <v>54</v>
      </c>
      <c r="KL3" s="2" t="s">
        <v>55</v>
      </c>
      <c r="KM3" s="2" t="s">
        <v>56</v>
      </c>
      <c r="KN3" s="2" t="s">
        <v>57</v>
      </c>
      <c r="KO3" s="2" t="s">
        <v>51</v>
      </c>
      <c r="KP3" s="2" t="s">
        <v>52</v>
      </c>
      <c r="KQ3" s="2" t="s">
        <v>53</v>
      </c>
      <c r="KR3" s="2" t="s">
        <v>54</v>
      </c>
      <c r="KS3" s="2" t="s">
        <v>55</v>
      </c>
      <c r="KT3" s="2" t="s">
        <v>56</v>
      </c>
      <c r="KU3" s="2" t="s">
        <v>57</v>
      </c>
      <c r="KV3" s="2" t="s">
        <v>51</v>
      </c>
      <c r="KW3" s="2" t="s">
        <v>52</v>
      </c>
      <c r="KX3" s="2" t="s">
        <v>53</v>
      </c>
      <c r="KY3" s="2" t="s">
        <v>54</v>
      </c>
      <c r="KZ3" s="2" t="s">
        <v>55</v>
      </c>
      <c r="LA3" s="2" t="s">
        <v>56</v>
      </c>
      <c r="LB3" s="2" t="s">
        <v>57</v>
      </c>
      <c r="LH3" s="2" t="s">
        <v>58</v>
      </c>
      <c r="LI3" s="2" t="s">
        <v>59</v>
      </c>
      <c r="LJ3" s="2" t="s">
        <v>58</v>
      </c>
      <c r="LK3" s="2" t="s">
        <v>59</v>
      </c>
      <c r="LL3" s="2" t="s">
        <v>58</v>
      </c>
      <c r="LM3" s="2" t="s">
        <v>59</v>
      </c>
      <c r="LN3" s="2" t="s">
        <v>58</v>
      </c>
      <c r="LO3" s="2" t="s">
        <v>59</v>
      </c>
      <c r="LP3" s="2" t="s">
        <v>58</v>
      </c>
      <c r="LQ3" s="2" t="s">
        <v>59</v>
      </c>
      <c r="LR3" s="2" t="s">
        <v>58</v>
      </c>
      <c r="LS3" s="2" t="s">
        <v>59</v>
      </c>
      <c r="LT3" s="2" t="s">
        <v>58</v>
      </c>
      <c r="LU3" s="2" t="s">
        <v>59</v>
      </c>
      <c r="LV3" s="2" t="s">
        <v>58</v>
      </c>
      <c r="LW3" s="2" t="s">
        <v>59</v>
      </c>
      <c r="LX3" s="2" t="s">
        <v>58</v>
      </c>
      <c r="LY3" s="2" t="s">
        <v>59</v>
      </c>
      <c r="LZ3" s="2" t="s">
        <v>58</v>
      </c>
      <c r="MA3" s="2" t="s">
        <v>59</v>
      </c>
      <c r="MH3" s="2" t="s">
        <v>58</v>
      </c>
      <c r="MI3" s="2" t="s">
        <v>59</v>
      </c>
      <c r="MJ3" s="2" t="s">
        <v>58</v>
      </c>
      <c r="MK3" s="2" t="s">
        <v>59</v>
      </c>
      <c r="ML3" s="2" t="s">
        <v>58</v>
      </c>
      <c r="MM3" s="2" t="s">
        <v>59</v>
      </c>
      <c r="MN3" s="2" t="s">
        <v>58</v>
      </c>
      <c r="MO3" s="2" t="s">
        <v>59</v>
      </c>
      <c r="MP3" s="2" t="s">
        <v>58</v>
      </c>
      <c r="MQ3" s="2" t="s">
        <v>59</v>
      </c>
      <c r="MR3" s="2" t="s">
        <v>58</v>
      </c>
      <c r="MS3" s="2" t="s">
        <v>59</v>
      </c>
      <c r="MT3" s="2" t="s">
        <v>58</v>
      </c>
      <c r="MU3" s="2" t="s">
        <v>59</v>
      </c>
      <c r="MV3" s="2" t="s">
        <v>58</v>
      </c>
      <c r="MW3" s="2" t="s">
        <v>59</v>
      </c>
      <c r="MX3" s="2" t="s">
        <v>58</v>
      </c>
      <c r="MY3" s="2" t="s">
        <v>59</v>
      </c>
      <c r="MZ3" s="2" t="s">
        <v>58</v>
      </c>
      <c r="NA3" s="2" t="s">
        <v>59</v>
      </c>
      <c r="NH3" s="2" t="s">
        <v>60</v>
      </c>
      <c r="NI3" s="2" t="s">
        <v>61</v>
      </c>
      <c r="NJ3" s="2" t="s">
        <v>62</v>
      </c>
      <c r="NK3" s="2" t="s">
        <v>63</v>
      </c>
      <c r="NL3" s="2" t="s">
        <v>64</v>
      </c>
      <c r="NM3" s="2" t="s">
        <v>65</v>
      </c>
      <c r="NN3" s="2" t="s">
        <v>66</v>
      </c>
      <c r="NO3" s="2" t="s">
        <v>67</v>
      </c>
      <c r="NP3" s="2" t="s">
        <v>68</v>
      </c>
      <c r="NQ3" s="2" t="s">
        <v>69</v>
      </c>
      <c r="NR3" s="2" t="s">
        <v>70</v>
      </c>
      <c r="NS3" s="2" t="s">
        <v>71</v>
      </c>
      <c r="NT3" s="2" t="s">
        <v>72</v>
      </c>
      <c r="NU3" s="2" t="s">
        <v>73</v>
      </c>
      <c r="NV3" s="2" t="s">
        <v>74</v>
      </c>
      <c r="NW3" s="2" t="s">
        <v>75</v>
      </c>
      <c r="NX3" s="2" t="s">
        <v>76</v>
      </c>
      <c r="NY3" s="2" t="s">
        <v>77</v>
      </c>
      <c r="NZ3" s="2" t="s">
        <v>78</v>
      </c>
      <c r="OA3" s="7" t="s">
        <v>79</v>
      </c>
      <c r="OB3" s="2" t="s">
        <v>80</v>
      </c>
      <c r="OC3" s="2" t="s">
        <v>81</v>
      </c>
      <c r="OD3" s="2" t="s">
        <v>61</v>
      </c>
      <c r="OE3" s="2" t="s">
        <v>62</v>
      </c>
      <c r="OF3" s="2" t="s">
        <v>63</v>
      </c>
      <c r="OG3" s="2" t="s">
        <v>64</v>
      </c>
      <c r="OH3" s="2" t="s">
        <v>65</v>
      </c>
      <c r="OI3" s="2" t="s">
        <v>66</v>
      </c>
      <c r="OJ3" s="2" t="s">
        <v>67</v>
      </c>
      <c r="OK3" s="2" t="s">
        <v>68</v>
      </c>
      <c r="OL3" s="2" t="s">
        <v>69</v>
      </c>
      <c r="OM3" s="2" t="s">
        <v>70</v>
      </c>
      <c r="ON3" s="2" t="s">
        <v>71</v>
      </c>
      <c r="OO3" s="2" t="s">
        <v>72</v>
      </c>
      <c r="OP3" s="2" t="s">
        <v>73</v>
      </c>
      <c r="OQ3" s="2" t="s">
        <v>74</v>
      </c>
      <c r="OR3" s="2" t="s">
        <v>75</v>
      </c>
      <c r="OS3" s="2" t="s">
        <v>82</v>
      </c>
      <c r="OT3" s="2" t="s">
        <v>77</v>
      </c>
      <c r="OU3" s="2" t="s">
        <v>78</v>
      </c>
      <c r="OV3" s="2" t="s">
        <v>79</v>
      </c>
      <c r="OW3" s="2" t="s">
        <v>80</v>
      </c>
    </row>
    <row r="4" spans="1:413" x14ac:dyDescent="0.2">
      <c r="A4" s="11">
        <v>1</v>
      </c>
      <c r="B4">
        <v>20</v>
      </c>
      <c r="C4" t="s">
        <v>83</v>
      </c>
      <c r="D4" t="s">
        <v>84</v>
      </c>
      <c r="E4">
        <v>4</v>
      </c>
      <c r="F4">
        <v>3</v>
      </c>
      <c r="G4">
        <v>8</v>
      </c>
      <c r="H4">
        <v>13</v>
      </c>
      <c r="I4" t="s">
        <v>85</v>
      </c>
      <c r="J4" t="s">
        <v>86</v>
      </c>
      <c r="K4" t="s">
        <v>87</v>
      </c>
      <c r="L4">
        <v>3.7</v>
      </c>
      <c r="M4" t="s">
        <v>88</v>
      </c>
      <c r="N4">
        <v>0</v>
      </c>
      <c r="O4">
        <v>81</v>
      </c>
      <c r="P4">
        <v>1</v>
      </c>
      <c r="Q4" t="s">
        <v>89</v>
      </c>
      <c r="R4">
        <v>1</v>
      </c>
      <c r="S4">
        <v>1</v>
      </c>
      <c r="T4">
        <f>IF(OR(R4=8,R4=0),0,IF(R4=OC8,0,IF(R4=P4,2,IF(ABS(R4-P4)=1,1,0))))</f>
        <v>2</v>
      </c>
      <c r="U4">
        <f t="shared" ref="U4:U56" si="0">IF(R4=S4, 1, 0)</f>
        <v>1</v>
      </c>
      <c r="V4">
        <f>T4+U4</f>
        <v>3</v>
      </c>
      <c r="W4">
        <v>5</v>
      </c>
      <c r="X4" t="s">
        <v>89</v>
      </c>
      <c r="Y4">
        <v>7</v>
      </c>
      <c r="Z4">
        <v>5</v>
      </c>
      <c r="AA4">
        <f>IF(OR(Y4=8,Y4=0),0,IF(Y4=OK8,0,IF(Y4=W4,2,IF(ABS(Y4-W4)=1,1,0))))</f>
        <v>0</v>
      </c>
      <c r="AB4">
        <f t="shared" ref="AB4:AB56" si="1">IF(Y4=Z4, 1, 0)</f>
        <v>0</v>
      </c>
      <c r="AC4">
        <f>AA4+AB4</f>
        <v>0</v>
      </c>
      <c r="AD4">
        <v>7</v>
      </c>
      <c r="AE4" t="s">
        <v>89</v>
      </c>
      <c r="AF4">
        <v>7</v>
      </c>
      <c r="AG4">
        <v>7</v>
      </c>
      <c r="AH4">
        <f>IF(OR(AF4=8,AF4=0),0,IF(AF4=OS8,0,IF(AF4=AD4,2,IF(ABS(AF4-AD4)=1,1,0))))</f>
        <v>2</v>
      </c>
      <c r="AI4">
        <f t="shared" ref="AI4:AI56" si="2">IF(AF4=AG4, 1, 0)</f>
        <v>1</v>
      </c>
      <c r="AJ4">
        <f>AH4+AI4</f>
        <v>3</v>
      </c>
      <c r="AK4">
        <v>4</v>
      </c>
      <c r="AL4" t="s">
        <v>89</v>
      </c>
      <c r="AM4">
        <v>0</v>
      </c>
      <c r="AN4">
        <v>0</v>
      </c>
      <c r="AO4">
        <f>IF(OR(AM4=8,AM4=0),0,IF(AM4=PA8,0,IF(AM4=AK4,2,IF(ABS(AM4-AK4)=1,1,0))))</f>
        <v>0</v>
      </c>
      <c r="AP4">
        <f t="shared" ref="AP4:AP50" si="3">IF(AM4=AN4, 1, 0)</f>
        <v>1</v>
      </c>
      <c r="AQ4">
        <f>AO4+AP4</f>
        <v>1</v>
      </c>
      <c r="AR4">
        <v>2</v>
      </c>
      <c r="AS4" t="s">
        <v>89</v>
      </c>
      <c r="AT4">
        <v>4</v>
      </c>
      <c r="AU4">
        <v>3</v>
      </c>
      <c r="AV4">
        <f>IF(OR(AT4=8,AT4=0),0,IF(AT4=PI8,0,IF(AT4=AR4,2,IF(ABS(AT4-AR4)=1,1,0))))</f>
        <v>0</v>
      </c>
      <c r="AW4">
        <f t="shared" ref="AW4:AW56" si="4">IF(AT4=AU4, 1, 0)</f>
        <v>0</v>
      </c>
      <c r="AX4">
        <f>AV4+AW4</f>
        <v>0</v>
      </c>
      <c r="AY4">
        <v>6</v>
      </c>
      <c r="AZ4" t="s">
        <v>89</v>
      </c>
      <c r="BA4">
        <v>5</v>
      </c>
      <c r="BB4">
        <v>6</v>
      </c>
      <c r="BC4">
        <f>IF(OR(BA4=8,BA4=0),0,IF(BA4=PQ8,0,IF(BA4=AY4,2,IF(ABS(BA4-AY4)=1,1,0))))</f>
        <v>1</v>
      </c>
      <c r="BD4">
        <f t="shared" ref="BD4:BD50" si="5">IF(BA4=BB4, 1, 0)</f>
        <v>0</v>
      </c>
      <c r="BE4">
        <f>BC4+BD4</f>
        <v>1</v>
      </c>
      <c r="BF4">
        <v>3</v>
      </c>
      <c r="BG4" t="s">
        <v>89</v>
      </c>
      <c r="BH4">
        <v>5</v>
      </c>
      <c r="BI4">
        <v>3</v>
      </c>
      <c r="BJ4">
        <f>IF(OR(BH4=8,BH4=0),0,IF(BH4=PY8,0,IF(BH4=BF4,2,IF(ABS(BH4-BF4)=1,1,0))))</f>
        <v>0</v>
      </c>
      <c r="BK4">
        <f t="shared" ref="BK4:BK56" si="6">IF(BH4=BI4, 1, 0)</f>
        <v>0</v>
      </c>
      <c r="BL4">
        <f>BJ4+BK4</f>
        <v>0</v>
      </c>
      <c r="BM4">
        <v>1</v>
      </c>
      <c r="BN4" t="s">
        <v>89</v>
      </c>
      <c r="BO4">
        <v>2</v>
      </c>
      <c r="BP4">
        <v>1</v>
      </c>
      <c r="BQ4">
        <f>IF(OR(BO4=8,BO4=0),0,IF(BO4=QG8,0,IF(BO4=BM4,2,IF(ABS(BO4-BM4)=1,1,0))))</f>
        <v>1</v>
      </c>
      <c r="BR4">
        <f t="shared" ref="BR4:BR56" si="7">IF(BO4=BP4, 1, 0)</f>
        <v>0</v>
      </c>
      <c r="BS4">
        <f>BQ4+BR4</f>
        <v>1</v>
      </c>
      <c r="BT4">
        <v>3</v>
      </c>
      <c r="BU4" t="s">
        <v>89</v>
      </c>
      <c r="BV4">
        <v>2</v>
      </c>
      <c r="BW4">
        <v>2</v>
      </c>
      <c r="BX4">
        <f>IF(OR(BV4=8,BV4=0),0,IF(BV4=QO8,0,IF(BV4=BT4,2,IF(ABS(BV4-BT4)=1,1,0))))</f>
        <v>1</v>
      </c>
      <c r="BY4">
        <f t="shared" ref="BY4:BY56" si="8">IF(BV4=BW4, 1, 0)</f>
        <v>1</v>
      </c>
      <c r="BZ4">
        <f>BX4+BY4</f>
        <v>2</v>
      </c>
      <c r="CA4">
        <v>7</v>
      </c>
      <c r="CB4" t="s">
        <v>89</v>
      </c>
      <c r="CC4">
        <v>8</v>
      </c>
      <c r="CD4">
        <v>8</v>
      </c>
      <c r="CE4">
        <f>IF(OR(CC4=8,CC4=0),0,IF(CC4=QW8,0,IF(CC4=CA4,2,IF(ABS(CC4-CA4)=1,1,0))))</f>
        <v>0</v>
      </c>
      <c r="CF4">
        <f t="shared" ref="CF4:CF50" si="9">IF(CC4=CD4, 1, 0)</f>
        <v>1</v>
      </c>
      <c r="CG4">
        <f>CE4+CF4</f>
        <v>1</v>
      </c>
      <c r="CH4">
        <v>6</v>
      </c>
      <c r="CI4" t="s">
        <v>89</v>
      </c>
      <c r="CJ4">
        <v>7</v>
      </c>
      <c r="CK4">
        <v>7</v>
      </c>
      <c r="CL4">
        <f>IF(OR(CJ4=8,CJ4=0),0,IF(CJ4=RE8,0,IF(CJ4=CH4,2,IF(ABS(CJ4-CH4)=1,1,0))))</f>
        <v>1</v>
      </c>
      <c r="CM4">
        <f t="shared" ref="CM4:CM51" si="10">IF(CJ4=CK4, 1, 0)</f>
        <v>1</v>
      </c>
      <c r="CN4">
        <f>CL4+CM4</f>
        <v>2</v>
      </c>
      <c r="CO4">
        <v>2</v>
      </c>
      <c r="CP4" t="s">
        <v>89</v>
      </c>
      <c r="CQ4">
        <v>3</v>
      </c>
      <c r="CR4">
        <v>2</v>
      </c>
      <c r="CS4">
        <f>IF(OR(CQ4=8,CQ4=0),0,IF(CQ4=RM8,0,IF(CQ4=CO4,2,IF(ABS(CQ4-CO4)=1,1,0))))</f>
        <v>1</v>
      </c>
      <c r="CT4">
        <f t="shared" ref="CT4:CT56" si="11">IF(CQ4=CR4, 1, 0)</f>
        <v>0</v>
      </c>
      <c r="CU4">
        <f>CS4+CT4</f>
        <v>1</v>
      </c>
      <c r="CV4">
        <v>4</v>
      </c>
      <c r="CW4" t="s">
        <v>89</v>
      </c>
      <c r="CX4">
        <v>4</v>
      </c>
      <c r="CY4">
        <v>5</v>
      </c>
      <c r="CZ4">
        <f>IF(OR(CX4=8,CX4=0),0,IF(CX4=RU8,0,IF(CX4=CV4,2,IF(ABS(CX4-CV4)=1,1,0))))</f>
        <v>2</v>
      </c>
      <c r="DA4">
        <f t="shared" ref="DA4:DA54" si="12">IF(CX4=CY4, 1, 0)</f>
        <v>0</v>
      </c>
      <c r="DB4">
        <f>CZ4+DA4</f>
        <v>2</v>
      </c>
      <c r="DC4">
        <v>5</v>
      </c>
      <c r="DD4" t="s">
        <v>89</v>
      </c>
      <c r="DE4">
        <v>5</v>
      </c>
      <c r="DF4">
        <v>5</v>
      </c>
      <c r="DG4">
        <f>IF(OR(DE4=8,DE4=0),0,IF(DE4=SC8,0,IF(DE4=DC4,2,IF(ABS(DE4-DC4)=1,1,0))))</f>
        <v>2</v>
      </c>
      <c r="DH4">
        <f t="shared" ref="DH4:DH55" si="13">IF(DE4=DF4, 1, 0)</f>
        <v>1</v>
      </c>
      <c r="DI4">
        <f>DG4+DH4</f>
        <v>3</v>
      </c>
      <c r="DJ4">
        <v>2</v>
      </c>
      <c r="DK4" t="s">
        <v>89</v>
      </c>
      <c r="DL4">
        <v>3</v>
      </c>
      <c r="DM4">
        <v>3</v>
      </c>
      <c r="DN4">
        <f>IF(OR(DL4=8,DL4=0),0,IF(DL4=SK8,0,IF(DL4=DJ4,2,IF(ABS(DL4-DJ4)=1,1,0))))</f>
        <v>1</v>
      </c>
      <c r="DO4">
        <f t="shared" ref="DO4:DO56" si="14">IF(DL4=DM4, 1, 0)</f>
        <v>1</v>
      </c>
      <c r="DP4">
        <f>DN4+DO4</f>
        <v>2</v>
      </c>
      <c r="DQ4">
        <v>1</v>
      </c>
      <c r="DR4" t="s">
        <v>89</v>
      </c>
      <c r="DS4">
        <v>4</v>
      </c>
      <c r="DT4">
        <v>4</v>
      </c>
      <c r="DU4">
        <f>IF(OR(DS4=8,DS4=0),0,IF(DS4=SS8,0,IF(DS4=DQ4,2,IF(ABS(DS4-DQ4)=1,1,0))))</f>
        <v>0</v>
      </c>
      <c r="DV4">
        <f t="shared" ref="DV4:DV56" si="15">IF(DS4=DT4, 1, 0)</f>
        <v>1</v>
      </c>
      <c r="DW4">
        <f>DU4+DV4</f>
        <v>1</v>
      </c>
      <c r="DX4">
        <v>7</v>
      </c>
      <c r="DY4" t="s">
        <v>89</v>
      </c>
      <c r="DZ4">
        <v>6</v>
      </c>
      <c r="EA4">
        <v>6</v>
      </c>
      <c r="EB4">
        <f>IF(OR(DZ4=8,DZ4=0),0,IF(DZ4=TA8,0,IF(DZ4=DX4,2,IF(ABS(DZ4-DX4)=1,1,0))))</f>
        <v>1</v>
      </c>
      <c r="EC4">
        <f t="shared" ref="EC4:EC50" si="16">IF(DZ4=EA4, 1, 0)</f>
        <v>1</v>
      </c>
      <c r="ED4">
        <f>EB4+EC4</f>
        <v>2</v>
      </c>
      <c r="EE4">
        <v>3</v>
      </c>
      <c r="EF4" t="s">
        <v>89</v>
      </c>
      <c r="EG4">
        <v>5</v>
      </c>
      <c r="EH4">
        <v>3</v>
      </c>
      <c r="EI4">
        <f>IF(OR(EG4=8,EG4=0),0,IF(EG4=TI8,0,IF(EG4=EE4,2,IF(ABS(EG4-EE4)=1,1,0))))</f>
        <v>0</v>
      </c>
      <c r="EJ4">
        <f t="shared" ref="EJ4:EJ56" si="17">IF(EG4=EH4, 1, 0)</f>
        <v>0</v>
      </c>
      <c r="EK4">
        <f>EI4+EJ4</f>
        <v>0</v>
      </c>
      <c r="EL4">
        <v>6</v>
      </c>
      <c r="EM4" t="s">
        <v>89</v>
      </c>
      <c r="EN4">
        <v>5</v>
      </c>
      <c r="EO4">
        <v>4</v>
      </c>
      <c r="EP4">
        <f>IF(OR(EN4=8,EN4=0),0,IF(EN4=TQ8,0,IF(EN4=EL4,2,IF(ABS(EN4-EL4)=1,1,0))))</f>
        <v>1</v>
      </c>
      <c r="EQ4">
        <f t="shared" ref="EQ4:EQ55" si="18">IF(EN4=EO4, 1, 0)</f>
        <v>0</v>
      </c>
      <c r="ER4">
        <f>EP4+EQ4</f>
        <v>1</v>
      </c>
      <c r="ES4">
        <v>5</v>
      </c>
      <c r="ET4" t="s">
        <v>89</v>
      </c>
      <c r="EU4">
        <v>5</v>
      </c>
      <c r="EV4">
        <v>5</v>
      </c>
      <c r="EW4">
        <f>IF(OR(EU4=8,EU4=0),0,IF(EU4=TY8,0,IF(EU4=ES4,2,IF(ABS(EU4-ES4)=1,1,0))))</f>
        <v>2</v>
      </c>
      <c r="EX4">
        <f t="shared" ref="EX4:EX49" si="19">IF(EU4=EV4, 1, 0)</f>
        <v>1</v>
      </c>
      <c r="EY4">
        <f>EW4+EX4</f>
        <v>3</v>
      </c>
      <c r="EZ4">
        <v>4</v>
      </c>
      <c r="FA4" t="s">
        <v>89</v>
      </c>
      <c r="FB4">
        <v>4</v>
      </c>
      <c r="FC4">
        <v>4</v>
      </c>
      <c r="FD4">
        <f>IF(OR(FB4=8,FB4=0),0,IF(FB4=UG8,0,IF(FB4=EZ4,2,IF(ABS(FB4-EZ4)=1,1,0))))</f>
        <v>2</v>
      </c>
      <c r="FE4">
        <f t="shared" ref="FE4:FE50" si="20">IF(FB4=FC4, 1, 0)</f>
        <v>1</v>
      </c>
      <c r="FF4">
        <f>FD4+FE4</f>
        <v>3</v>
      </c>
      <c r="FG4">
        <f>SUM(T4,AA4,AH4,AO4,AV4,BC4,BJ4,BQ4,BX4,CE4,CL4,CS4,CZ4,DG4,DN4,DU4,EB4,EI4,EP4,EW4,FD4)</f>
        <v>20</v>
      </c>
      <c r="FH4">
        <f>SUM(U4,AB4,AI4,AP4,AW4,BD4,BK4,BR4,BY4,CF4,CM4,CT4,DA4,DH4,DO4,DV4,EC4,EJ4,EQ4,EX4,FE4)</f>
        <v>12</v>
      </c>
      <c r="FI4">
        <f>SUM(V4,AC4,AJ4,AQ4,AX4,BE4,BL4,BS4,BZ4,CG4,CN4,CU4,DB4,DI4,DP4,DW4,ED4,EK4,ER4,EY4,FF4)</f>
        <v>32</v>
      </c>
      <c r="FJ4" s="12">
        <f>(FI4/63)*100</f>
        <v>50.793650793650791</v>
      </c>
      <c r="FK4" s="12">
        <f>100-FJ4</f>
        <v>49.206349206349209</v>
      </c>
      <c r="FL4">
        <v>1</v>
      </c>
      <c r="FM4" t="s">
        <v>89</v>
      </c>
      <c r="FN4">
        <v>3</v>
      </c>
      <c r="FO4">
        <v>2</v>
      </c>
      <c r="FP4">
        <f>IF(OR(FN4=8,FN4=0),0,IF(FN4=UO8,0,IF(FN4=FL4,2,IF(ABS(FN4-FL4)=1,1,0))))</f>
        <v>0</v>
      </c>
      <c r="FQ4">
        <f t="shared" ref="FQ4:FQ16" si="21">IF(FN4=FO4, 1, 0)</f>
        <v>0</v>
      </c>
      <c r="FR4">
        <f>FP4+FQ4</f>
        <v>0</v>
      </c>
      <c r="FS4">
        <v>2</v>
      </c>
      <c r="FT4" t="s">
        <v>89</v>
      </c>
      <c r="FU4">
        <v>2</v>
      </c>
      <c r="FV4">
        <v>2</v>
      </c>
      <c r="FW4">
        <f>IF(OR(FU4=8,FU4=0),0,IF(FU4=UW8,0,IF(FU4=FS4,2,IF(ABS(FU4-FS4)=1,1,0))))</f>
        <v>2</v>
      </c>
      <c r="FX4">
        <f t="shared" ref="FX4:FX16" si="22">IF(FU4=FV4, 1, 0)</f>
        <v>1</v>
      </c>
      <c r="FY4">
        <f>FW4+FX4</f>
        <v>3</v>
      </c>
      <c r="FZ4">
        <v>7</v>
      </c>
      <c r="GA4" t="s">
        <v>89</v>
      </c>
      <c r="GB4">
        <v>8</v>
      </c>
      <c r="GC4">
        <v>8</v>
      </c>
      <c r="GD4">
        <f>IF(OR(GB4=8,GB4=0),0,IF(GB4=VE8,0,IF(GB4=FZ4,2,IF(ABS(GB4-FZ4)=1,1,0))))</f>
        <v>0</v>
      </c>
      <c r="GE4">
        <f t="shared" ref="GE4:GE16" si="23">IF(GB4=GC4, 1, 0)</f>
        <v>1</v>
      </c>
      <c r="GF4">
        <f>GD4+GE4</f>
        <v>1</v>
      </c>
      <c r="GG4">
        <v>4</v>
      </c>
      <c r="GH4" t="s">
        <v>89</v>
      </c>
      <c r="GI4">
        <v>6</v>
      </c>
      <c r="GJ4">
        <v>7</v>
      </c>
      <c r="GK4">
        <f>IF(OR(GI4=8,GI4=0),0,IF(GI4=VM8,0,IF(GI4=GG4,2,IF(ABS(GI4-GG4)=1,1,0))))</f>
        <v>0</v>
      </c>
      <c r="GL4">
        <f t="shared" ref="GL4:GL16" si="24">IF(GI4=GJ4, 1, 0)</f>
        <v>0</v>
      </c>
      <c r="GM4">
        <f>GK4+GL4</f>
        <v>0</v>
      </c>
      <c r="GN4">
        <v>5</v>
      </c>
      <c r="GO4" t="s">
        <v>89</v>
      </c>
      <c r="GP4">
        <v>5</v>
      </c>
      <c r="GQ4">
        <v>5</v>
      </c>
      <c r="GR4">
        <f>IF(OR(GP4=8,GP4=0),0,IF(GP4=VU8,0,IF(GP4=GN4,2,IF(ABS(GP4-GN4)=1,1,0))))</f>
        <v>2</v>
      </c>
      <c r="GS4">
        <f t="shared" ref="GS4:GS16" si="25">IF(GP4=GQ4, 1, 0)</f>
        <v>1</v>
      </c>
      <c r="GT4">
        <f>GR4+GS4</f>
        <v>3</v>
      </c>
      <c r="GU4">
        <v>6</v>
      </c>
      <c r="GV4" t="s">
        <v>89</v>
      </c>
      <c r="GW4">
        <v>5</v>
      </c>
      <c r="GX4">
        <v>4</v>
      </c>
      <c r="GY4">
        <f>IF(OR(GW4=8,GW4=0),0,IF(GW4=WC8,0,IF(GW4=GU4,2,IF(ABS(GW4-GU4)=1,1,0))))</f>
        <v>1</v>
      </c>
      <c r="GZ4">
        <f t="shared" ref="GZ4:GZ16" si="26">IF(GW4=GX4, 1, 0)</f>
        <v>0</v>
      </c>
      <c r="HA4">
        <f>GY4+GZ4</f>
        <v>1</v>
      </c>
      <c r="HB4">
        <v>3</v>
      </c>
      <c r="HC4" t="s">
        <v>89</v>
      </c>
      <c r="HD4">
        <v>4</v>
      </c>
      <c r="HE4">
        <v>3</v>
      </c>
      <c r="HF4">
        <f>IF(OR(HD4=8,HD4=0),0,IF(HD4=WK8,0,IF(HD4=HB4,2,IF(ABS(HD4-HB4)=1,1,0))))</f>
        <v>1</v>
      </c>
      <c r="HG4">
        <f t="shared" ref="HG4:HG16" si="27">IF(HD4=HE4, 1, 0)</f>
        <v>0</v>
      </c>
      <c r="HH4">
        <f>HF4+HG4</f>
        <v>1</v>
      </c>
      <c r="HI4">
        <v>1</v>
      </c>
      <c r="HJ4" t="s">
        <v>89</v>
      </c>
      <c r="HK4">
        <v>2</v>
      </c>
      <c r="HL4">
        <v>2</v>
      </c>
      <c r="HM4">
        <f>IF(OR(HK4=8,HK4=0),0,IF(HK4=WS8,0,IF(HK4=HI4,2,IF(ABS(HK4-HI4)=1,1,0))))</f>
        <v>1</v>
      </c>
      <c r="HN4">
        <f t="shared" ref="HN4:HN16" si="28">IF(HK4=HL4, 1, 0)</f>
        <v>1</v>
      </c>
      <c r="HO4">
        <f>HM4+HN4</f>
        <v>2</v>
      </c>
      <c r="HP4">
        <v>3</v>
      </c>
      <c r="HQ4" t="s">
        <v>89</v>
      </c>
      <c r="HR4">
        <v>4</v>
      </c>
      <c r="HS4">
        <v>4</v>
      </c>
      <c r="HT4">
        <f>IF(OR(HR4=8,HR4=0),0,IF(HR4=XA8,0,IF(HR4=HP4,2,IF(ABS(HR4-HP4)=1,1,0))))</f>
        <v>1</v>
      </c>
      <c r="HU4">
        <f t="shared" ref="HU4:HU16" si="29">IF(HR4=HS4, 1, 0)</f>
        <v>1</v>
      </c>
      <c r="HV4">
        <f>HT4+HU4</f>
        <v>2</v>
      </c>
      <c r="HW4">
        <v>4</v>
      </c>
      <c r="HX4" t="s">
        <v>89</v>
      </c>
      <c r="HY4">
        <v>6</v>
      </c>
      <c r="HZ4">
        <v>6</v>
      </c>
      <c r="IA4">
        <f>IF(OR(HY4=8,HY4=0),0,IF(HY4=XI8,0,IF(HY4=HW4,2,IF(ABS(HY4-HW4)=1,1,0))))</f>
        <v>0</v>
      </c>
      <c r="IB4">
        <f t="shared" ref="IB4:IB16" si="30">IF(HY4=HZ4, 1, 0)</f>
        <v>1</v>
      </c>
      <c r="IC4">
        <f>IA4+IB4</f>
        <v>1</v>
      </c>
      <c r="ID4">
        <v>6</v>
      </c>
      <c r="IE4" t="s">
        <v>89</v>
      </c>
      <c r="IF4">
        <v>5</v>
      </c>
      <c r="IG4">
        <v>5</v>
      </c>
      <c r="IH4">
        <f>IF(OR(IF4=8,IF4=0),0,IF(IF4=XQ8,0,IF(IF4=ID4,2,IF(ABS(IF4-ID4)=1,1,0))))</f>
        <v>1</v>
      </c>
      <c r="II4">
        <f t="shared" ref="II4:II16" si="31">IF(IF4=IG4, 1, 0)</f>
        <v>1</v>
      </c>
      <c r="IJ4">
        <f>IH4+II4</f>
        <v>2</v>
      </c>
      <c r="IK4">
        <v>2</v>
      </c>
      <c r="IL4" t="s">
        <v>89</v>
      </c>
      <c r="IM4">
        <v>4</v>
      </c>
      <c r="IN4">
        <v>3</v>
      </c>
      <c r="IO4">
        <f>IF(OR(IM4=8,IM4=0),0,IF(IM4=XY8,0,IF(IM4=IK4,2,IF(ABS(IM4-IK4)=1,1,0))))</f>
        <v>0</v>
      </c>
      <c r="IP4">
        <f t="shared" ref="IP4:IP16" si="32">IF(IM4=IN4, 1, 0)</f>
        <v>0</v>
      </c>
      <c r="IQ4">
        <f>IO4+IP4</f>
        <v>0</v>
      </c>
      <c r="IR4">
        <v>7</v>
      </c>
      <c r="IS4" t="s">
        <v>89</v>
      </c>
      <c r="IT4">
        <v>8</v>
      </c>
      <c r="IU4">
        <v>8</v>
      </c>
      <c r="IV4">
        <f>IF(OR(IT4=8,IT4=0),0,IF(IT4=YG8,0,IF(IT4=IR4,2,IF(ABS(IT4-IR4)=1,1,0))))</f>
        <v>0</v>
      </c>
      <c r="IW4">
        <f t="shared" ref="IW4:IW16" si="33">IF(IT4=IU4, 1, 0)</f>
        <v>1</v>
      </c>
      <c r="IX4">
        <f>IV4+IW4</f>
        <v>1</v>
      </c>
      <c r="IY4">
        <v>5</v>
      </c>
      <c r="IZ4" t="s">
        <v>89</v>
      </c>
      <c r="JA4">
        <v>6</v>
      </c>
      <c r="JB4">
        <v>6</v>
      </c>
      <c r="JC4">
        <f>IF(OR(JA4=8,JA4=0),0,IF(JA4=YO8,0,IF(JA4=IY4,2,IF(ABS(JA4-IY4)=1,1,0))))</f>
        <v>1</v>
      </c>
      <c r="JD4">
        <f t="shared" ref="JD4:JD16" si="34">IF(JA4=JB4, 1, 0)</f>
        <v>1</v>
      </c>
      <c r="JE4">
        <f>JC4+JD4</f>
        <v>2</v>
      </c>
      <c r="JF4">
        <v>4</v>
      </c>
      <c r="JG4" t="s">
        <v>89</v>
      </c>
      <c r="JH4">
        <v>6</v>
      </c>
      <c r="JI4">
        <v>5</v>
      </c>
      <c r="JJ4">
        <f>IF(OR(JH4=8,JH4=0),0,IF(JH4=YW8,0,IF(JH4=JF4,2,IF(ABS(JH4-JF4)=1,1,0))))</f>
        <v>0</v>
      </c>
      <c r="JK4">
        <f t="shared" ref="JK4:JK16" si="35">IF(JH4=JI4, 1, 0)</f>
        <v>0</v>
      </c>
      <c r="JL4">
        <f>JJ4+JK4</f>
        <v>0</v>
      </c>
      <c r="JM4">
        <v>1</v>
      </c>
      <c r="JN4" t="s">
        <v>89</v>
      </c>
      <c r="JO4">
        <v>3</v>
      </c>
      <c r="JP4">
        <v>2</v>
      </c>
      <c r="JQ4">
        <f>IF(OR(JO4=8,JO4=0),0,IF(JO4=ZE8,0,IF(JO4=JM4,2,IF(ABS(JO4-JM4)=1,1,0))))</f>
        <v>0</v>
      </c>
      <c r="JR4">
        <f t="shared" ref="JR4:JR16" si="36">IF(JO4=JP4, 1, 0)</f>
        <v>0</v>
      </c>
      <c r="JS4">
        <f>JQ4+JR4</f>
        <v>0</v>
      </c>
      <c r="JT4">
        <v>7</v>
      </c>
      <c r="JU4" t="s">
        <v>89</v>
      </c>
      <c r="JV4">
        <v>7</v>
      </c>
      <c r="JW4">
        <v>7</v>
      </c>
      <c r="JX4">
        <f>IF(OR(JV4=8,JV4=0),0,IF(JV4=ZM8,0,IF(JV4=JT4,2,IF(ABS(JV4-JT4)=1,1,0))))</f>
        <v>2</v>
      </c>
      <c r="JY4">
        <f t="shared" ref="JY4:JY16" si="37">IF(JV4=JW4, 1, 0)</f>
        <v>1</v>
      </c>
      <c r="JZ4">
        <f>JX4+JY4</f>
        <v>3</v>
      </c>
      <c r="KA4">
        <v>3</v>
      </c>
      <c r="KB4" t="s">
        <v>89</v>
      </c>
      <c r="KC4">
        <v>4</v>
      </c>
      <c r="KD4">
        <v>2</v>
      </c>
      <c r="KE4">
        <f>IF(OR(KC4=8,KC4=0),0,IF(KC4=ZU8,0,IF(KC4=KA4,2,IF(ABS(KC4-KA4)=1,1,0))))</f>
        <v>1</v>
      </c>
      <c r="KF4">
        <f t="shared" ref="KF4:KF16" si="38">IF(KC4=KD4, 1, 0)</f>
        <v>0</v>
      </c>
      <c r="KG4">
        <f>KE4+KF4</f>
        <v>1</v>
      </c>
      <c r="KH4">
        <v>6</v>
      </c>
      <c r="KI4" t="s">
        <v>89</v>
      </c>
      <c r="KJ4">
        <v>6</v>
      </c>
      <c r="KK4">
        <v>6</v>
      </c>
      <c r="KL4">
        <f>IF(OR(KJ4=8,KJ4=0),0,IF(KJ4=AAC8,0,IF(KJ4=KH4,2,IF(ABS(KJ4-KH4)=1,1,0))))</f>
        <v>2</v>
      </c>
      <c r="KM4">
        <f t="shared" ref="KM4:KM16" si="39">IF(KJ4=KK4, 1, 0)</f>
        <v>1</v>
      </c>
      <c r="KN4">
        <f>KL4+KM4</f>
        <v>3</v>
      </c>
      <c r="KO4">
        <v>5</v>
      </c>
      <c r="KP4" t="s">
        <v>89</v>
      </c>
      <c r="KQ4">
        <v>6</v>
      </c>
      <c r="KR4">
        <v>7</v>
      </c>
      <c r="KS4">
        <f>IF(OR(KQ4=8,KQ4=0),0,IF(KQ4=AAK8,0,IF(KQ4=KO4,2,IF(ABS(KQ4-KO4)=1,1,0))))</f>
        <v>1</v>
      </c>
      <c r="KT4">
        <f t="shared" ref="KT4:KT16" si="40">IF(KQ4=KR4, 1, 0)</f>
        <v>0</v>
      </c>
      <c r="KU4">
        <f>KS4+KT4</f>
        <v>1</v>
      </c>
      <c r="KV4">
        <v>2</v>
      </c>
      <c r="KW4" t="s">
        <v>89</v>
      </c>
      <c r="KX4">
        <v>4</v>
      </c>
      <c r="KY4">
        <v>5</v>
      </c>
      <c r="KZ4">
        <f>IF(OR(KX4=8,KX4=0),0,IF(KX4=AAS8,0,IF(KX4=KV4,2,IF(ABS(KX4-KV4)=1,1,0))))</f>
        <v>0</v>
      </c>
      <c r="LA4">
        <f t="shared" ref="LA4:LA16" si="41">IF(KX4=KY4, 1, 0)</f>
        <v>0</v>
      </c>
      <c r="LB4">
        <f>KZ4+LA4</f>
        <v>0</v>
      </c>
      <c r="LC4">
        <f>SUM(FP4,FW4,GD4,GK4,GR4,GY4,HF4,HM4,HT4,IA4,IH4,IO4,IV4,JC4,JJ4,JQ4,JX4,KE4,KL4,KS4,KZ4)</f>
        <v>16</v>
      </c>
      <c r="LD4">
        <f>SUM(FQ4,FX4,GE4,GL4,GS4,GZ4,HG4,HN4,HU4,IB4,II4,IP4,IW4,JD4,JK4,JR4,JY4,KF4,KM4,KT4,LA4)</f>
        <v>11</v>
      </c>
      <c r="LE4">
        <f>SUM(FR4,FY4,GF4,GM4,GT4,HA4,HH4,HO4,HV4,IC4,IJ4,IQ4,IX4,JE4,JL4,JS4,JZ4,KG4,KN4,KU4,LB4)</f>
        <v>27</v>
      </c>
      <c r="LF4" s="12">
        <f>(LE4/63)*100</f>
        <v>42.857142857142854</v>
      </c>
      <c r="LG4" s="12">
        <f>100-LF4</f>
        <v>57.142857142857146</v>
      </c>
      <c r="LH4">
        <v>0</v>
      </c>
      <c r="LI4">
        <f>IF(LH4=0, 0, 1)</f>
        <v>0</v>
      </c>
      <c r="LJ4">
        <v>1</v>
      </c>
      <c r="LK4">
        <v>1</v>
      </c>
      <c r="LL4">
        <v>0</v>
      </c>
      <c r="LM4">
        <v>0</v>
      </c>
      <c r="LN4">
        <v>1</v>
      </c>
      <c r="LO4">
        <v>1</v>
      </c>
      <c r="LP4">
        <v>1</v>
      </c>
      <c r="LQ4">
        <v>1</v>
      </c>
      <c r="LR4">
        <v>0</v>
      </c>
      <c r="LS4">
        <v>0</v>
      </c>
      <c r="LT4">
        <v>1</v>
      </c>
      <c r="LU4">
        <v>1</v>
      </c>
      <c r="LV4">
        <v>0</v>
      </c>
      <c r="LW4">
        <v>0</v>
      </c>
      <c r="LX4">
        <v>1</v>
      </c>
      <c r="LY4">
        <v>1</v>
      </c>
      <c r="LZ4">
        <v>1</v>
      </c>
      <c r="MA4">
        <v>1</v>
      </c>
      <c r="MB4">
        <f t="shared" ref="MB4:MC50" si="42">SUM(LZ4,LX4,LV4,LT4,LR4,LP4,LN4,LL4,LJ4,LH4)</f>
        <v>6</v>
      </c>
      <c r="MC4">
        <f t="shared" si="42"/>
        <v>6</v>
      </c>
      <c r="MD4">
        <f>MB4+MC4</f>
        <v>12</v>
      </c>
      <c r="ME4" s="13">
        <f>(MD4/20)*100</f>
        <v>60</v>
      </c>
      <c r="MF4" s="13">
        <f>100-ME4</f>
        <v>40</v>
      </c>
      <c r="MG4" s="13">
        <f>SUM(LH4:LQ4)</f>
        <v>6</v>
      </c>
      <c r="MH4">
        <v>1</v>
      </c>
      <c r="MI4">
        <v>1</v>
      </c>
      <c r="MJ4">
        <v>0</v>
      </c>
      <c r="MK4">
        <v>0</v>
      </c>
      <c r="ML4">
        <v>1</v>
      </c>
      <c r="MM4">
        <v>0</v>
      </c>
      <c r="MN4">
        <v>0</v>
      </c>
      <c r="MO4">
        <v>0</v>
      </c>
      <c r="MP4">
        <v>0</v>
      </c>
      <c r="MQ4">
        <v>0</v>
      </c>
      <c r="MR4">
        <v>1</v>
      </c>
      <c r="MS4">
        <v>0</v>
      </c>
      <c r="MT4">
        <v>1</v>
      </c>
      <c r="MU4">
        <v>0</v>
      </c>
      <c r="MV4">
        <v>1</v>
      </c>
      <c r="MW4">
        <v>1</v>
      </c>
      <c r="MX4">
        <v>0</v>
      </c>
      <c r="MY4">
        <v>0</v>
      </c>
      <c r="MZ4">
        <v>0</v>
      </c>
      <c r="NA4">
        <v>0</v>
      </c>
      <c r="NB4">
        <f t="shared" ref="NB4:NB16" si="43">SUM(MZ4,MX4,MV4,MT4,MR4,MP4,MN4,ML4,MJ4,MH4,)</f>
        <v>5</v>
      </c>
      <c r="NC4">
        <f t="shared" ref="NC4:NC16" si="44">SUM(NA4,MY4,MW4,MU4,MS4,MQ4,MO4,MM4,MK4,MI4)</f>
        <v>2</v>
      </c>
      <c r="ND4">
        <f>(NB4+NC4)</f>
        <v>7</v>
      </c>
      <c r="NE4">
        <f>(ND4/20)*100</f>
        <v>35</v>
      </c>
      <c r="NF4">
        <f>100-NE4</f>
        <v>65</v>
      </c>
      <c r="NG4" s="14">
        <f>(ME4/NE4)-1</f>
        <v>0.71428571428571419</v>
      </c>
      <c r="NH4">
        <v>7.55</v>
      </c>
      <c r="NI4">
        <v>19.59</v>
      </c>
      <c r="NJ4">
        <v>6.5</v>
      </c>
      <c r="NK4">
        <v>12.84</v>
      </c>
      <c r="NL4">
        <v>15.96</v>
      </c>
      <c r="NM4">
        <v>23.12</v>
      </c>
      <c r="NN4">
        <v>1.27</v>
      </c>
      <c r="NO4">
        <v>22.65</v>
      </c>
      <c r="NP4">
        <v>5.71</v>
      </c>
      <c r="NQ4">
        <v>8.99</v>
      </c>
      <c r="NR4">
        <v>5.22</v>
      </c>
      <c r="NS4">
        <v>2.0299999999999998</v>
      </c>
      <c r="NT4">
        <v>4.54</v>
      </c>
      <c r="NU4">
        <v>8.5299999999999994</v>
      </c>
      <c r="NV4">
        <v>9.27</v>
      </c>
      <c r="NW4">
        <v>4.1100000000000003</v>
      </c>
      <c r="NX4">
        <v>10.93</v>
      </c>
      <c r="NY4">
        <v>8.19</v>
      </c>
      <c r="NZ4">
        <f>SUM(NH4:NY4)</f>
        <v>177</v>
      </c>
      <c r="OA4" s="11">
        <v>5</v>
      </c>
      <c r="OB4">
        <f>NZ4+OA4</f>
        <v>182</v>
      </c>
      <c r="OC4">
        <v>8.17</v>
      </c>
      <c r="OD4">
        <v>15.66</v>
      </c>
      <c r="OE4">
        <v>6.3</v>
      </c>
      <c r="OF4">
        <v>6.91</v>
      </c>
      <c r="OG4">
        <v>10.24</v>
      </c>
      <c r="OH4">
        <v>22.1</v>
      </c>
      <c r="OI4">
        <v>4.3099999999999996</v>
      </c>
      <c r="OJ4">
        <v>14</v>
      </c>
      <c r="OK4">
        <v>5.81</v>
      </c>
      <c r="OL4">
        <v>8.4</v>
      </c>
      <c r="OM4">
        <v>8</v>
      </c>
      <c r="ON4">
        <v>3.61</v>
      </c>
      <c r="OO4">
        <v>6.27</v>
      </c>
      <c r="OP4">
        <v>7.84</v>
      </c>
      <c r="OQ4">
        <v>13.69</v>
      </c>
      <c r="OR4">
        <v>6.68</v>
      </c>
      <c r="OS4">
        <v>15.67</v>
      </c>
      <c r="OT4">
        <v>10.4</v>
      </c>
      <c r="OU4">
        <f>SUM(OC4:OT4)</f>
        <v>174.06</v>
      </c>
      <c r="OV4">
        <v>5</v>
      </c>
      <c r="OW4">
        <f>OU4+OV4</f>
        <v>179.06</v>
      </c>
    </row>
    <row r="5" spans="1:413" x14ac:dyDescent="0.2">
      <c r="A5" s="11">
        <v>2</v>
      </c>
      <c r="B5">
        <v>22</v>
      </c>
      <c r="C5" t="s">
        <v>90</v>
      </c>
      <c r="D5" t="s">
        <v>84</v>
      </c>
      <c r="E5">
        <v>2</v>
      </c>
      <c r="F5">
        <v>1.5</v>
      </c>
      <c r="G5">
        <v>2</v>
      </c>
      <c r="H5">
        <v>12</v>
      </c>
      <c r="I5" t="s">
        <v>85</v>
      </c>
      <c r="J5" t="s">
        <v>91</v>
      </c>
      <c r="K5" t="s">
        <v>87</v>
      </c>
      <c r="L5">
        <v>2.5</v>
      </c>
      <c r="M5" t="s">
        <v>92</v>
      </c>
      <c r="N5">
        <v>0</v>
      </c>
      <c r="O5">
        <v>58</v>
      </c>
      <c r="P5" s="2">
        <v>1</v>
      </c>
      <c r="Q5" t="s">
        <v>89</v>
      </c>
      <c r="R5">
        <v>4</v>
      </c>
      <c r="S5">
        <v>3</v>
      </c>
      <c r="T5" s="2">
        <f>IF(OR(R5=8,R5=0),0,IF(R5=OC9,0,IF(R5=P5,2,IF(ABS(R5-P5)=1,1,0))))</f>
        <v>0</v>
      </c>
      <c r="U5" s="2">
        <f t="shared" si="0"/>
        <v>0</v>
      </c>
      <c r="V5" s="2">
        <f t="shared" ref="V5:V56" si="45">T5+U5</f>
        <v>0</v>
      </c>
      <c r="W5">
        <v>5</v>
      </c>
      <c r="X5" t="s">
        <v>89</v>
      </c>
      <c r="Y5">
        <v>6</v>
      </c>
      <c r="Z5">
        <v>6</v>
      </c>
      <c r="AA5" s="2">
        <f>IF(OR(Y5=8,Y5=0),0,IF(Y5=OK9,0,IF(Y5=W5,2,IF(ABS(Y5-W5)=1,1,0))))</f>
        <v>1</v>
      </c>
      <c r="AB5" s="2">
        <f t="shared" si="1"/>
        <v>1</v>
      </c>
      <c r="AC5" s="2">
        <f t="shared" ref="AC5:AC16" si="46">AA5+AB5</f>
        <v>2</v>
      </c>
      <c r="AD5">
        <v>7</v>
      </c>
      <c r="AE5" t="s">
        <v>89</v>
      </c>
      <c r="AF5">
        <v>8</v>
      </c>
      <c r="AG5">
        <v>8</v>
      </c>
      <c r="AH5" s="2">
        <f>IF(OR(AF5=8,AF5=0),0,IF(AF5=OS9,0,IF(AF5=AD5,2,IF(ABS(AF5-AD5)=1,1,0))))</f>
        <v>0</v>
      </c>
      <c r="AI5" s="2">
        <f t="shared" si="2"/>
        <v>1</v>
      </c>
      <c r="AJ5" s="2">
        <f t="shared" ref="AJ5:AJ16" si="47">AH5+AI5</f>
        <v>1</v>
      </c>
      <c r="AK5">
        <v>4</v>
      </c>
      <c r="AL5" t="s">
        <v>89</v>
      </c>
      <c r="AM5">
        <v>6</v>
      </c>
      <c r="AN5">
        <v>5</v>
      </c>
      <c r="AO5" s="2">
        <f>IF(OR(AM5=8,AM5=0),0,IF(AM5=PA9,0,IF(AM5=AK5,2,IF(ABS(AM5-AK5)=1,1,0))))</f>
        <v>0</v>
      </c>
      <c r="AP5" s="2">
        <f t="shared" si="3"/>
        <v>0</v>
      </c>
      <c r="AQ5" s="2">
        <f t="shared" ref="AQ5:AQ56" si="48">AO5+AP5</f>
        <v>0</v>
      </c>
      <c r="AR5">
        <v>2</v>
      </c>
      <c r="AS5" t="s">
        <v>89</v>
      </c>
      <c r="AT5">
        <v>4</v>
      </c>
      <c r="AU5">
        <v>2</v>
      </c>
      <c r="AV5" s="2">
        <f>IF(OR(AT5=8,AT5=0),0,IF(AT5=PI9,0,IF(AT5=AR5,2,IF(ABS(AT5-AR5)=1,1,0))))</f>
        <v>0</v>
      </c>
      <c r="AW5" s="2">
        <f t="shared" si="4"/>
        <v>0</v>
      </c>
      <c r="AX5" s="2">
        <f t="shared" ref="AX5:AX56" si="49">AV5+AW5</f>
        <v>0</v>
      </c>
      <c r="AY5">
        <v>6</v>
      </c>
      <c r="AZ5" t="s">
        <v>89</v>
      </c>
      <c r="BA5">
        <v>8</v>
      </c>
      <c r="BB5">
        <v>8</v>
      </c>
      <c r="BC5" s="2">
        <f>IF(OR(BA5=8,BA5=0),0,IF(BA5=PQ9,0,IF(BA5=AY5,2,IF(ABS(BA5-AY5)=1,1,0))))</f>
        <v>0</v>
      </c>
      <c r="BD5" s="2">
        <f t="shared" si="5"/>
        <v>1</v>
      </c>
      <c r="BE5" s="2">
        <f t="shared" ref="BE5:BE56" si="50">BC5+BD5</f>
        <v>1</v>
      </c>
      <c r="BF5">
        <v>3</v>
      </c>
      <c r="BG5" t="s">
        <v>89</v>
      </c>
      <c r="BH5">
        <v>0</v>
      </c>
      <c r="BI5">
        <v>0</v>
      </c>
      <c r="BJ5" s="2">
        <f>IF(OR(BH5=8,BH5=0),0,IF(BH5=PY9,0,IF(BH5=BF5,2,IF(ABS(BH5-BF5)=1,1,0))))</f>
        <v>0</v>
      </c>
      <c r="BK5" s="2">
        <f t="shared" si="6"/>
        <v>1</v>
      </c>
      <c r="BL5" s="2">
        <f t="shared" ref="BL5:BL56" si="51">BJ5+BK5</f>
        <v>1</v>
      </c>
      <c r="BM5">
        <v>1</v>
      </c>
      <c r="BN5" t="s">
        <v>89</v>
      </c>
      <c r="BO5">
        <v>3</v>
      </c>
      <c r="BP5">
        <v>1</v>
      </c>
      <c r="BQ5" s="2">
        <f>IF(OR(BO5=8,BO5=0),0,IF(BO5=QG9,0,IF(BO5=BM5,2,IF(ABS(BO5-BM5)=1,1,0))))</f>
        <v>0</v>
      </c>
      <c r="BR5" s="2">
        <f t="shared" si="7"/>
        <v>0</v>
      </c>
      <c r="BS5" s="2">
        <f t="shared" ref="BS5:BS56" si="52">BQ5+BR5</f>
        <v>0</v>
      </c>
      <c r="BT5">
        <v>3</v>
      </c>
      <c r="BU5" t="s">
        <v>89</v>
      </c>
      <c r="BV5">
        <v>2</v>
      </c>
      <c r="BW5">
        <v>2</v>
      </c>
      <c r="BX5" s="2">
        <f>IF(OR(BV5=8,BV5=0),0,IF(BV5=QO9,0,IF(BV5=BT5,2,IF(ABS(BV5-BT5)=1,1,0))))</f>
        <v>1</v>
      </c>
      <c r="BY5" s="2">
        <f t="shared" si="8"/>
        <v>1</v>
      </c>
      <c r="BZ5" s="2">
        <f t="shared" ref="BZ5:BZ56" si="53">BX5+BY5</f>
        <v>2</v>
      </c>
      <c r="CA5">
        <v>7</v>
      </c>
      <c r="CB5" t="s">
        <v>89</v>
      </c>
      <c r="CC5">
        <v>8</v>
      </c>
      <c r="CD5">
        <v>8</v>
      </c>
      <c r="CE5" s="2">
        <f>IF(OR(CC5=8,CC5=0),0,IF(CC5=QW9,0,IF(CC5=CA5,2,IF(ABS(CC5-CA5)=1,1,0))))</f>
        <v>0</v>
      </c>
      <c r="CF5" s="2">
        <f t="shared" si="9"/>
        <v>1</v>
      </c>
      <c r="CG5" s="2">
        <f t="shared" ref="CG5:CG56" si="54">CE5+CF5</f>
        <v>1</v>
      </c>
      <c r="CH5">
        <v>6</v>
      </c>
      <c r="CI5" t="s">
        <v>89</v>
      </c>
      <c r="CJ5">
        <v>5</v>
      </c>
      <c r="CK5">
        <v>5</v>
      </c>
      <c r="CL5" s="2">
        <f>IF(OR(CJ5=8,CJ5=0),0,IF(CJ5=RE9,0,IF(CJ5=CH5,2,IF(ABS(CJ5-CH5)=1,1,0))))</f>
        <v>1</v>
      </c>
      <c r="CM5" s="2">
        <f t="shared" si="10"/>
        <v>1</v>
      </c>
      <c r="CN5" s="2">
        <f t="shared" ref="CN5:CN56" si="55">CL5+CM5</f>
        <v>2</v>
      </c>
      <c r="CO5">
        <v>2</v>
      </c>
      <c r="CP5" t="s">
        <v>89</v>
      </c>
      <c r="CQ5">
        <v>4</v>
      </c>
      <c r="CR5">
        <v>3</v>
      </c>
      <c r="CS5" s="2">
        <f>IF(OR(CQ5=8,CQ5=0),0,IF(CQ5=RM9,0,IF(CQ5=CO5,2,IF(ABS(CQ5-CO5)=1,1,0))))</f>
        <v>0</v>
      </c>
      <c r="CT5" s="2">
        <f t="shared" si="11"/>
        <v>0</v>
      </c>
      <c r="CU5" s="2">
        <f t="shared" ref="CU5:CU56" si="56">CS5+CT5</f>
        <v>0</v>
      </c>
      <c r="CV5">
        <v>4</v>
      </c>
      <c r="CW5" t="s">
        <v>89</v>
      </c>
      <c r="CX5">
        <v>3</v>
      </c>
      <c r="CY5">
        <v>4</v>
      </c>
      <c r="CZ5" s="2">
        <f>IF(OR(CX5=8,CX5=0),0,IF(CX5=RU9,0,IF(CX5=CV5,2,IF(ABS(CX5-CV5)=1,1,0))))</f>
        <v>1</v>
      </c>
      <c r="DA5" s="2">
        <f t="shared" si="12"/>
        <v>0</v>
      </c>
      <c r="DB5" s="2">
        <f t="shared" ref="DB5:DB56" si="57">CZ5+DA5</f>
        <v>1</v>
      </c>
      <c r="DC5">
        <v>5</v>
      </c>
      <c r="DD5" t="s">
        <v>89</v>
      </c>
      <c r="DE5">
        <v>8</v>
      </c>
      <c r="DF5">
        <v>8</v>
      </c>
      <c r="DG5" s="2">
        <f>IF(OR(DE5=8,DE5=0),0,IF(DE5=SC9,0,IF(DE5=DC5,2,IF(ABS(DE5-DC5)=1,1,0))))</f>
        <v>0</v>
      </c>
      <c r="DH5" s="2">
        <f t="shared" si="13"/>
        <v>1</v>
      </c>
      <c r="DI5" s="2">
        <f t="shared" ref="DI5:DI56" si="58">DG5+DH5</f>
        <v>1</v>
      </c>
      <c r="DJ5">
        <v>2</v>
      </c>
      <c r="DK5" t="s">
        <v>89</v>
      </c>
      <c r="DL5">
        <v>2</v>
      </c>
      <c r="DM5">
        <v>1</v>
      </c>
      <c r="DN5" s="2">
        <f>IF(OR(DL5=8,DL5=0),0,IF(DL5=SK9,0,IF(DL5=DJ5,2,IF(ABS(DL5-DJ5)=1,1,0))))</f>
        <v>2</v>
      </c>
      <c r="DO5" s="2">
        <f t="shared" si="14"/>
        <v>0</v>
      </c>
      <c r="DP5" s="2">
        <f t="shared" ref="DP5:DP56" si="59">DN5+DO5</f>
        <v>2</v>
      </c>
      <c r="DQ5">
        <v>1</v>
      </c>
      <c r="DR5" t="s">
        <v>89</v>
      </c>
      <c r="DS5">
        <v>4</v>
      </c>
      <c r="DT5">
        <v>1</v>
      </c>
      <c r="DU5" s="2">
        <f>IF(OR(DS5=8,DS5=0),0,IF(DS5=SS9,0,IF(DS5=DQ5,2,IF(ABS(DS5-DQ5)=1,1,0))))</f>
        <v>0</v>
      </c>
      <c r="DV5" s="2">
        <f t="shared" si="15"/>
        <v>0</v>
      </c>
      <c r="DW5" s="2">
        <f t="shared" ref="DW5:DW56" si="60">DU5+DV5</f>
        <v>0</v>
      </c>
      <c r="DX5">
        <v>7</v>
      </c>
      <c r="DY5" t="s">
        <v>89</v>
      </c>
      <c r="DZ5">
        <v>7</v>
      </c>
      <c r="EA5">
        <v>7</v>
      </c>
      <c r="EB5" s="2">
        <f>IF(OR(DZ5=8,DZ5=0),0,IF(DZ5=TA9,0,IF(DZ5=DX5,2,IF(ABS(DZ5-DX5)=1,1,0))))</f>
        <v>2</v>
      </c>
      <c r="EC5" s="2">
        <f t="shared" si="16"/>
        <v>1</v>
      </c>
      <c r="ED5" s="2">
        <f t="shared" ref="ED5:ED56" si="61">EB5+EC5</f>
        <v>3</v>
      </c>
      <c r="EE5">
        <v>3</v>
      </c>
      <c r="EF5" t="s">
        <v>89</v>
      </c>
      <c r="EG5">
        <v>4</v>
      </c>
      <c r="EH5">
        <v>2</v>
      </c>
      <c r="EI5" s="2">
        <f>IF(OR(EG5=8,EG5=0),0,IF(EG5=TI9,0,IF(EG5=EE5,2,IF(ABS(EG5-EE5)=1,1,0))))</f>
        <v>1</v>
      </c>
      <c r="EJ5" s="2">
        <f t="shared" si="17"/>
        <v>0</v>
      </c>
      <c r="EK5" s="2">
        <f t="shared" ref="EK5:EK56" si="62">EI5+EJ5</f>
        <v>1</v>
      </c>
      <c r="EL5">
        <v>6</v>
      </c>
      <c r="EM5" t="s">
        <v>89</v>
      </c>
      <c r="EN5">
        <v>8</v>
      </c>
      <c r="EO5">
        <v>8</v>
      </c>
      <c r="EP5" s="2">
        <f>IF(OR(EN5=8,EN5=0),0,IF(EN5=TQ9,0,IF(EN5=EL5,2,IF(ABS(EN5-EL5)=1,1,0))))</f>
        <v>0</v>
      </c>
      <c r="EQ5" s="2">
        <f t="shared" si="18"/>
        <v>1</v>
      </c>
      <c r="ER5" s="2">
        <f t="shared" ref="ER5:ER56" si="63">EP5+EQ5</f>
        <v>1</v>
      </c>
      <c r="ES5">
        <v>5</v>
      </c>
      <c r="ET5" t="s">
        <v>89</v>
      </c>
      <c r="EU5">
        <v>6</v>
      </c>
      <c r="EV5">
        <v>5</v>
      </c>
      <c r="EW5" s="2">
        <f>IF(OR(EU5=8,EU5=0),0,IF(EU5=TY9,0,IF(EU5=ES5,2,IF(ABS(EU5-ES5)=1,1,0))))</f>
        <v>1</v>
      </c>
      <c r="EX5" s="2">
        <f t="shared" si="19"/>
        <v>0</v>
      </c>
      <c r="EY5" s="2">
        <f t="shared" ref="EY5:EY56" si="64">EW5+EX5</f>
        <v>1</v>
      </c>
      <c r="EZ5">
        <v>4</v>
      </c>
      <c r="FA5" t="s">
        <v>89</v>
      </c>
      <c r="FB5">
        <v>5</v>
      </c>
      <c r="FC5">
        <v>3</v>
      </c>
      <c r="FD5" s="2">
        <f>IF(OR(FB5=8,FB5=0),0,IF(FB5=UG9,0,IF(FB5=EZ5,2,IF(ABS(FB5-EZ5)=1,1,0))))</f>
        <v>1</v>
      </c>
      <c r="FE5" s="2">
        <f t="shared" si="20"/>
        <v>0</v>
      </c>
      <c r="FF5" s="2">
        <f t="shared" ref="FF5:FF56" si="65">FD5+FE5</f>
        <v>1</v>
      </c>
      <c r="FG5" s="2">
        <f t="shared" ref="FG5:FI20" si="66">SUM(T5,AA5,AH5,AO5,AV5,BC5,BJ5,BQ5,BX5,CE5,CL5,CS5,CZ5,DG5,DN5,DU5,EB5,EI5,EP5,EW5,FD5)</f>
        <v>11</v>
      </c>
      <c r="FH5" s="2">
        <f t="shared" si="66"/>
        <v>10</v>
      </c>
      <c r="FI5" s="2">
        <f t="shared" si="66"/>
        <v>21</v>
      </c>
      <c r="FJ5" s="16">
        <f t="shared" ref="FJ5:FJ56" si="67">(FI5/63)*100</f>
        <v>33.333333333333329</v>
      </c>
      <c r="FK5" s="12">
        <f t="shared" ref="FK5:FK56" si="68">100-FJ5</f>
        <v>66.666666666666671</v>
      </c>
      <c r="FL5">
        <v>1</v>
      </c>
      <c r="FM5" t="s">
        <v>89</v>
      </c>
      <c r="FN5">
        <v>4</v>
      </c>
      <c r="FO5">
        <v>3</v>
      </c>
      <c r="FP5" s="2">
        <f>IF(OR(FN5=8,FN5=0),0,IF(FN5=UO9,0,IF(FN5=FL5,2,IF(ABS(FN5-FL5)=1,1,0))))</f>
        <v>0</v>
      </c>
      <c r="FQ5" s="2">
        <f t="shared" si="21"/>
        <v>0</v>
      </c>
      <c r="FR5" s="2">
        <f t="shared" ref="FR5:FR16" si="69">FP5+FQ5</f>
        <v>0</v>
      </c>
      <c r="FS5">
        <v>2</v>
      </c>
      <c r="FT5" t="s">
        <v>89</v>
      </c>
      <c r="FU5">
        <v>4</v>
      </c>
      <c r="FV5">
        <v>3</v>
      </c>
      <c r="FW5" s="2">
        <f>IF(OR(FU5=8,FU5=0),0,IF(FU5=UW9,0,IF(FU5=FS5,2,IF(ABS(FU5-FS5)=1,1,0))))</f>
        <v>0</v>
      </c>
      <c r="FX5" s="2">
        <f t="shared" si="22"/>
        <v>0</v>
      </c>
      <c r="FY5" s="2">
        <f t="shared" ref="FY5:FY16" si="70">FW5+FX5</f>
        <v>0</v>
      </c>
      <c r="FZ5">
        <v>7</v>
      </c>
      <c r="GA5" t="s">
        <v>89</v>
      </c>
      <c r="GB5">
        <v>8</v>
      </c>
      <c r="GC5">
        <v>8</v>
      </c>
      <c r="GD5" s="2">
        <f>IF(OR(GB5=8,GB5=0),0,IF(GB5=VE9,0,IF(GB5=FZ5,2,IF(ABS(GB5-FZ5)=1,1,0))))</f>
        <v>0</v>
      </c>
      <c r="GE5" s="2">
        <f t="shared" si="23"/>
        <v>1</v>
      </c>
      <c r="GF5" s="2">
        <f t="shared" ref="GF5:GF16" si="71">GD5+GE5</f>
        <v>1</v>
      </c>
      <c r="GG5">
        <v>4</v>
      </c>
      <c r="GH5" t="s">
        <v>89</v>
      </c>
      <c r="GI5">
        <v>5</v>
      </c>
      <c r="GJ5">
        <v>5</v>
      </c>
      <c r="GK5" s="2">
        <f>IF(OR(GI5=8,GI5=0),0,IF(GI5=VM9,0,IF(GI5=GG5,2,IF(ABS(GI5-GG5)=1,1,0))))</f>
        <v>1</v>
      </c>
      <c r="GL5" s="2">
        <f t="shared" si="24"/>
        <v>1</v>
      </c>
      <c r="GM5" s="2">
        <f t="shared" ref="GM5:GM16" si="72">GK5+GL5</f>
        <v>2</v>
      </c>
      <c r="GN5">
        <v>5</v>
      </c>
      <c r="GO5" t="s">
        <v>89</v>
      </c>
      <c r="GP5">
        <v>5</v>
      </c>
      <c r="GQ5">
        <v>5</v>
      </c>
      <c r="GR5" s="2">
        <f>IF(OR(GP5=8,GP5=0),0,IF(GP5=VU9,0,IF(GP5=GN5,2,IF(ABS(GP5-GN5)=1,1,0))))</f>
        <v>2</v>
      </c>
      <c r="GS5" s="2">
        <f t="shared" si="25"/>
        <v>1</v>
      </c>
      <c r="GT5" s="2">
        <f t="shared" ref="GT5:GT16" si="73">GR5+GS5</f>
        <v>3</v>
      </c>
      <c r="GU5">
        <v>6</v>
      </c>
      <c r="GV5" t="s">
        <v>89</v>
      </c>
      <c r="GW5">
        <v>4</v>
      </c>
      <c r="GX5">
        <v>5</v>
      </c>
      <c r="GY5" s="2">
        <f>IF(OR(GW5=8,GW5=0),0,IF(GW5=WC9,0,IF(GW5=GU5,2,IF(ABS(GW5-GU5)=1,1,0))))</f>
        <v>0</v>
      </c>
      <c r="GZ5" s="2">
        <f t="shared" si="26"/>
        <v>0</v>
      </c>
      <c r="HA5" s="2">
        <f t="shared" ref="HA5:HA16" si="74">GY5+GZ5</f>
        <v>0</v>
      </c>
      <c r="HB5">
        <v>3</v>
      </c>
      <c r="HC5" t="s">
        <v>89</v>
      </c>
      <c r="HD5">
        <v>3</v>
      </c>
      <c r="HE5">
        <v>2</v>
      </c>
      <c r="HF5" s="2">
        <f>IF(OR(HD5=8,HD5=0),0,IF(HD5=WK9,0,IF(HD5=HB5,2,IF(ABS(HD5-HB5)=1,1,0))))</f>
        <v>2</v>
      </c>
      <c r="HG5" s="2">
        <f t="shared" si="27"/>
        <v>0</v>
      </c>
      <c r="HH5" s="2">
        <f t="shared" ref="HH5:HH16" si="75">HF5+HG5</f>
        <v>2</v>
      </c>
      <c r="HI5">
        <v>1</v>
      </c>
      <c r="HJ5" t="s">
        <v>89</v>
      </c>
      <c r="HK5">
        <v>0</v>
      </c>
      <c r="HL5">
        <v>0</v>
      </c>
      <c r="HM5" s="2">
        <f>IF(OR(HK5=8,HK5=0),0,IF(HK5=WS9,0,IF(HK5=HI5,2,IF(ABS(HK5-HI5)=1,1,0))))</f>
        <v>0</v>
      </c>
      <c r="HN5" s="2">
        <f t="shared" si="28"/>
        <v>1</v>
      </c>
      <c r="HO5" s="2">
        <f t="shared" ref="HO5:HO16" si="76">HM5+HN5</f>
        <v>1</v>
      </c>
      <c r="HP5">
        <v>3</v>
      </c>
      <c r="HQ5" t="s">
        <v>89</v>
      </c>
      <c r="HR5">
        <v>3</v>
      </c>
      <c r="HS5">
        <v>1</v>
      </c>
      <c r="HT5" s="2">
        <f>IF(OR(HR5=8,HR5=0),0,IF(HR5=XA9,0,IF(HR5=HP5,2,IF(ABS(HR5-HP5)=1,1,0))))</f>
        <v>2</v>
      </c>
      <c r="HU5" s="2">
        <f t="shared" si="29"/>
        <v>0</v>
      </c>
      <c r="HV5" s="2">
        <f t="shared" ref="HV5:HV16" si="77">HT5+HU5</f>
        <v>2</v>
      </c>
      <c r="HW5">
        <v>4</v>
      </c>
      <c r="HX5" t="s">
        <v>89</v>
      </c>
      <c r="HY5">
        <v>4</v>
      </c>
      <c r="HZ5">
        <v>1</v>
      </c>
      <c r="IA5" s="2">
        <f>IF(OR(HY5=8,HY5=0),0,IF(HY5=XI9,0,IF(HY5=HW5,2,IF(ABS(HY5-HW5)=1,1,0))))</f>
        <v>2</v>
      </c>
      <c r="IB5" s="2">
        <f t="shared" si="30"/>
        <v>0</v>
      </c>
      <c r="IC5" s="2">
        <f t="shared" ref="IC5:IC16" si="78">IA5+IB5</f>
        <v>2</v>
      </c>
      <c r="ID5">
        <v>6</v>
      </c>
      <c r="IE5" t="s">
        <v>89</v>
      </c>
      <c r="IF5">
        <v>4</v>
      </c>
      <c r="IG5">
        <v>3</v>
      </c>
      <c r="IH5" s="2">
        <f>IF(OR(IF5=8,IF5=0),0,IF(IF5=XQ9,0,IF(IF5=ID5,2,IF(ABS(IF5-ID5)=1,1,0))))</f>
        <v>0</v>
      </c>
      <c r="II5" s="2">
        <f t="shared" si="31"/>
        <v>0</v>
      </c>
      <c r="IJ5" s="2">
        <f t="shared" ref="IJ5:IJ16" si="79">IH5+II5</f>
        <v>0</v>
      </c>
      <c r="IK5">
        <v>2</v>
      </c>
      <c r="IL5" t="s">
        <v>89</v>
      </c>
      <c r="IM5">
        <v>1</v>
      </c>
      <c r="IN5">
        <v>1</v>
      </c>
      <c r="IO5" s="2">
        <f>IF(OR(IM5=8,IM5=0),0,IF(IM5=XY9,0,IF(IM5=IK5,2,IF(ABS(IM5-IK5)=1,1,0))))</f>
        <v>1</v>
      </c>
      <c r="IP5" s="2">
        <f t="shared" si="32"/>
        <v>1</v>
      </c>
      <c r="IQ5" s="2">
        <f t="shared" ref="IQ5:IQ16" si="80">IO5+IP5</f>
        <v>2</v>
      </c>
      <c r="IR5">
        <v>7</v>
      </c>
      <c r="IS5" t="s">
        <v>89</v>
      </c>
      <c r="IT5">
        <v>6</v>
      </c>
      <c r="IU5">
        <v>6</v>
      </c>
      <c r="IV5" s="2">
        <f>IF(OR(IT5=8,IT5=0),0,IF(IT5=YG9,0,IF(IT5=IR5,2,IF(ABS(IT5-IR5)=1,1,0))))</f>
        <v>1</v>
      </c>
      <c r="IW5" s="2">
        <f t="shared" si="33"/>
        <v>1</v>
      </c>
      <c r="IX5" s="2">
        <f t="shared" ref="IX5:IX16" si="81">IV5+IW5</f>
        <v>2</v>
      </c>
      <c r="IY5">
        <v>5</v>
      </c>
      <c r="IZ5" t="s">
        <v>89</v>
      </c>
      <c r="JA5">
        <v>7</v>
      </c>
      <c r="JB5">
        <v>5</v>
      </c>
      <c r="JC5" s="2">
        <f>IF(OR(JA5=8,JA5=0),0,IF(JA5=YO9,0,IF(JA5=IY5,2,IF(ABS(JA5-IY5)=1,1,0))))</f>
        <v>0</v>
      </c>
      <c r="JD5" s="2">
        <f t="shared" si="34"/>
        <v>0</v>
      </c>
      <c r="JE5" s="2">
        <f t="shared" ref="JE5:JE16" si="82">JC5+JD5</f>
        <v>0</v>
      </c>
      <c r="JF5">
        <v>4</v>
      </c>
      <c r="JG5" t="s">
        <v>89</v>
      </c>
      <c r="JH5">
        <v>3</v>
      </c>
      <c r="JI5">
        <v>1</v>
      </c>
      <c r="JJ5" s="2">
        <f>IF(OR(JH5=8,JH5=0),0,IF(JH5=YW9,0,IF(JH5=JF5,2,IF(ABS(JH5-JF5)=1,1,0))))</f>
        <v>1</v>
      </c>
      <c r="JK5" s="2">
        <f t="shared" si="35"/>
        <v>0</v>
      </c>
      <c r="JL5" s="2">
        <f t="shared" ref="JL5:JL16" si="83">JJ5+JK5</f>
        <v>1</v>
      </c>
      <c r="JM5">
        <v>1</v>
      </c>
      <c r="JN5" t="s">
        <v>89</v>
      </c>
      <c r="JO5">
        <v>3</v>
      </c>
      <c r="JP5">
        <v>1</v>
      </c>
      <c r="JQ5" s="2">
        <f>IF(OR(JO5=8,JO5=0),0,IF(JO5=ZE9,0,IF(JO5=JM5,2,IF(ABS(JO5-JM5)=1,1,0))))</f>
        <v>0</v>
      </c>
      <c r="JR5" s="2">
        <f t="shared" si="36"/>
        <v>0</v>
      </c>
      <c r="JS5" s="2">
        <f t="shared" ref="JS5:JS16" si="84">JQ5+JR5</f>
        <v>0</v>
      </c>
      <c r="JT5">
        <v>7</v>
      </c>
      <c r="JU5" t="s">
        <v>89</v>
      </c>
      <c r="JV5">
        <v>6</v>
      </c>
      <c r="JW5">
        <v>6</v>
      </c>
      <c r="JX5" s="2">
        <f>IF(OR(JV5=8,JV5=0),0,IF(JV5=ZM9,0,IF(JV5=JT5,2,IF(ABS(JV5-JT5)=1,1,0))))</f>
        <v>1</v>
      </c>
      <c r="JY5" s="2">
        <f t="shared" si="37"/>
        <v>1</v>
      </c>
      <c r="JZ5" s="2">
        <f t="shared" ref="JZ5:JZ16" si="85">JX5+JY5</f>
        <v>2</v>
      </c>
      <c r="KA5">
        <v>3</v>
      </c>
      <c r="KB5" t="s">
        <v>89</v>
      </c>
      <c r="KC5">
        <v>3</v>
      </c>
      <c r="KD5">
        <v>2</v>
      </c>
      <c r="KE5" s="2">
        <f>IF(OR(KC5=8,KC5=0),0,IF(KC5=ZU9,0,IF(KC5=KA5,2,IF(ABS(KC5-KA5)=1,1,0))))</f>
        <v>2</v>
      </c>
      <c r="KF5" s="2">
        <f t="shared" si="38"/>
        <v>0</v>
      </c>
      <c r="KG5" s="2">
        <f t="shared" ref="KG5:KG16" si="86">KE5+KF5</f>
        <v>2</v>
      </c>
      <c r="KH5">
        <v>6</v>
      </c>
      <c r="KI5" t="s">
        <v>89</v>
      </c>
      <c r="KJ5">
        <v>6</v>
      </c>
      <c r="KK5">
        <v>6</v>
      </c>
      <c r="KL5" s="2">
        <f>IF(OR(KJ5=8,KJ5=0),0,IF(KJ5=AAC9,0,IF(KJ5=KH5,2,IF(ABS(KJ5-KH5)=1,1,0))))</f>
        <v>2</v>
      </c>
      <c r="KM5" s="2">
        <f t="shared" si="39"/>
        <v>1</v>
      </c>
      <c r="KN5" s="2">
        <f t="shared" ref="KN5:KN16" si="87">KL5+KM5</f>
        <v>3</v>
      </c>
      <c r="KO5">
        <v>5</v>
      </c>
      <c r="KP5" t="s">
        <v>89</v>
      </c>
      <c r="KQ5">
        <v>4</v>
      </c>
      <c r="KR5">
        <v>3</v>
      </c>
      <c r="KS5" s="2">
        <f>IF(OR(KQ5=8,KQ5=0),0,IF(KQ5=AAK9,0,IF(KQ5=KO5,2,IF(ABS(KQ5-KO5)=1,1,0))))</f>
        <v>1</v>
      </c>
      <c r="KT5" s="2">
        <f t="shared" si="40"/>
        <v>0</v>
      </c>
      <c r="KU5" s="2">
        <f t="shared" ref="KU5:KU16" si="88">KS5+KT5</f>
        <v>1</v>
      </c>
      <c r="KV5">
        <v>2</v>
      </c>
      <c r="KW5" t="s">
        <v>89</v>
      </c>
      <c r="KX5">
        <v>2</v>
      </c>
      <c r="KY5">
        <v>2</v>
      </c>
      <c r="KZ5" s="2">
        <f>IF(OR(KX5=8,KX5=0),0,IF(KX5=AAS9,0,IF(KX5=KV5,2,IF(ABS(KX5-KV5)=1,1,0))))</f>
        <v>2</v>
      </c>
      <c r="LA5" s="2">
        <f t="shared" si="41"/>
        <v>1</v>
      </c>
      <c r="LB5" s="2">
        <f t="shared" ref="LB5:LB16" si="89">KZ5+LA5</f>
        <v>3</v>
      </c>
      <c r="LC5" s="2">
        <f t="shared" ref="LC5:LE16" si="90">SUM(FP5,FW5,GD5,GK5,GR5,GY5,HF5,HM5,HT5,IA5,IH5,IO5,IV5,JC5,JJ5,JQ5,JX5,KE5,KL5,KS5,KZ5)</f>
        <v>20</v>
      </c>
      <c r="LD5" s="2">
        <f t="shared" si="90"/>
        <v>9</v>
      </c>
      <c r="LE5" s="2">
        <f t="shared" si="90"/>
        <v>29</v>
      </c>
      <c r="LF5" s="16">
        <f t="shared" ref="LF5:LF16" si="91">(LE5/63)*100</f>
        <v>46.031746031746032</v>
      </c>
      <c r="LG5" s="12">
        <f t="shared" ref="LG5:LG41" si="92">100-LF5</f>
        <v>53.968253968253968</v>
      </c>
      <c r="LH5">
        <v>1</v>
      </c>
      <c r="LI5">
        <v>1</v>
      </c>
      <c r="LJ5">
        <v>1</v>
      </c>
      <c r="LK5">
        <v>1</v>
      </c>
      <c r="LL5">
        <v>1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1</v>
      </c>
      <c r="LY5">
        <v>1</v>
      </c>
      <c r="LZ5">
        <v>1</v>
      </c>
      <c r="MA5">
        <v>0</v>
      </c>
      <c r="MB5" s="2">
        <f t="shared" si="42"/>
        <v>5</v>
      </c>
      <c r="MC5" s="2">
        <f t="shared" si="42"/>
        <v>3</v>
      </c>
      <c r="MD5" s="2">
        <f t="shared" ref="MD5:MD58" si="93">MB5+MC5</f>
        <v>8</v>
      </c>
      <c r="ME5" s="17">
        <f t="shared" ref="ME5:ME58" si="94">(MD5/20)*100</f>
        <v>40</v>
      </c>
      <c r="MF5" s="13">
        <f t="shared" ref="MF5:MF58" si="95">100-ME5</f>
        <v>60</v>
      </c>
      <c r="MG5" s="13">
        <f t="shared" ref="MG5:MG58" si="96">SUM(LH5:LQ5)</f>
        <v>5</v>
      </c>
      <c r="MH5">
        <v>1</v>
      </c>
      <c r="MI5">
        <v>1</v>
      </c>
      <c r="MJ5">
        <v>0</v>
      </c>
      <c r="MK5">
        <v>0</v>
      </c>
      <c r="ML5">
        <v>0</v>
      </c>
      <c r="MM5">
        <v>0</v>
      </c>
      <c r="MN5">
        <v>1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 s="2">
        <f t="shared" si="43"/>
        <v>2</v>
      </c>
      <c r="NC5" s="2">
        <f t="shared" si="44"/>
        <v>1</v>
      </c>
      <c r="ND5" s="2">
        <f t="shared" ref="ND5:ND16" si="97">(NB5+NC5)</f>
        <v>3</v>
      </c>
      <c r="NE5" s="2">
        <f t="shared" ref="NE5:NE16" si="98">(ND5/20)*100</f>
        <v>15</v>
      </c>
      <c r="NF5">
        <f t="shared" ref="NF5:NF39" si="99">100-NE5</f>
        <v>85</v>
      </c>
      <c r="NG5" s="18">
        <f t="shared" ref="NG5:NG16" si="100">(ME5/NE5)-1</f>
        <v>1.6666666666666665</v>
      </c>
      <c r="NH5">
        <v>4.0999999999999996</v>
      </c>
      <c r="NI5">
        <v>8.57</v>
      </c>
      <c r="NJ5">
        <v>6.93</v>
      </c>
      <c r="NK5">
        <v>5.82</v>
      </c>
      <c r="NL5">
        <v>3.8</v>
      </c>
      <c r="NM5">
        <v>6.53</v>
      </c>
      <c r="NN5">
        <v>1.75</v>
      </c>
      <c r="NO5">
        <v>5.93</v>
      </c>
      <c r="NP5">
        <v>4</v>
      </c>
      <c r="NQ5">
        <v>5.25</v>
      </c>
      <c r="NR5">
        <v>3.22</v>
      </c>
      <c r="NS5">
        <v>1.65</v>
      </c>
      <c r="NT5">
        <v>3.49</v>
      </c>
      <c r="NU5">
        <v>13.66</v>
      </c>
      <c r="NV5">
        <v>8.94</v>
      </c>
      <c r="NW5">
        <v>4.4400000000000004</v>
      </c>
      <c r="NX5">
        <v>7.11</v>
      </c>
      <c r="NY5">
        <v>2.35</v>
      </c>
      <c r="NZ5" s="2">
        <f>SUM(NH5:NY5)</f>
        <v>97.539999999999992</v>
      </c>
      <c r="OA5" s="11">
        <v>15</v>
      </c>
      <c r="OB5" s="2">
        <f t="shared" ref="OB5:OB58" si="101">NZ5+OA5</f>
        <v>112.53999999999999</v>
      </c>
      <c r="OC5">
        <v>5.25</v>
      </c>
      <c r="OD5" s="2">
        <v>4.83</v>
      </c>
      <c r="OE5">
        <v>5.72</v>
      </c>
      <c r="OF5" s="2">
        <v>2.56</v>
      </c>
      <c r="OG5">
        <v>5.27</v>
      </c>
      <c r="OH5" s="2">
        <v>8.15</v>
      </c>
      <c r="OI5">
        <v>1.86</v>
      </c>
      <c r="OJ5" s="2">
        <v>7.27</v>
      </c>
      <c r="OK5">
        <v>4.4400000000000004</v>
      </c>
      <c r="OL5" s="2">
        <v>5.8</v>
      </c>
      <c r="OM5">
        <v>3.5</v>
      </c>
      <c r="ON5" s="2">
        <v>2.14</v>
      </c>
      <c r="OO5">
        <v>3.23</v>
      </c>
      <c r="OP5" s="2">
        <v>7.34</v>
      </c>
      <c r="OQ5">
        <v>4.9800000000000004</v>
      </c>
      <c r="OR5" s="2">
        <v>5.66</v>
      </c>
      <c r="OS5">
        <v>8.2100000000000009</v>
      </c>
      <c r="OT5" s="2">
        <v>5.79</v>
      </c>
      <c r="OU5" s="2">
        <f t="shared" ref="OU5:OU23" si="102">SUM(OC5:OT5)</f>
        <v>91.999999999999986</v>
      </c>
      <c r="OV5" s="2">
        <v>0</v>
      </c>
      <c r="OW5" s="2">
        <f t="shared" ref="OW5:OW40" si="103">OU5+OV5</f>
        <v>91.999999999999986</v>
      </c>
    </row>
    <row r="6" spans="1:413" x14ac:dyDescent="0.2">
      <c r="A6" s="11">
        <v>3</v>
      </c>
      <c r="B6">
        <v>22</v>
      </c>
      <c r="C6" t="s">
        <v>83</v>
      </c>
      <c r="D6" t="s">
        <v>93</v>
      </c>
      <c r="E6">
        <v>4</v>
      </c>
      <c r="F6">
        <v>12</v>
      </c>
      <c r="G6">
        <v>8</v>
      </c>
      <c r="H6">
        <v>15</v>
      </c>
      <c r="I6" t="s">
        <v>87</v>
      </c>
      <c r="J6" t="s">
        <v>86</v>
      </c>
      <c r="K6" t="s">
        <v>94</v>
      </c>
      <c r="L6">
        <v>1.1000000000000001</v>
      </c>
      <c r="M6" t="s">
        <v>95</v>
      </c>
      <c r="N6">
        <v>1</v>
      </c>
      <c r="O6">
        <v>73</v>
      </c>
      <c r="P6" s="2">
        <v>1</v>
      </c>
      <c r="Q6" t="s">
        <v>89</v>
      </c>
      <c r="R6">
        <v>1</v>
      </c>
      <c r="S6">
        <v>1</v>
      </c>
      <c r="T6" s="2">
        <f>IF(OR(R6=8,R6=0),0,IF(R6=OC10,0,IF(R6=P6,2,IF(ABS(R6-P6)=1,1,0))))</f>
        <v>2</v>
      </c>
      <c r="U6" s="2">
        <f t="shared" si="0"/>
        <v>1</v>
      </c>
      <c r="V6" s="2">
        <f t="shared" si="45"/>
        <v>3</v>
      </c>
      <c r="W6">
        <v>5</v>
      </c>
      <c r="X6" t="s">
        <v>89</v>
      </c>
      <c r="Y6">
        <v>6</v>
      </c>
      <c r="Z6">
        <v>6</v>
      </c>
      <c r="AA6" s="2">
        <f>IF(OR(Y6=8,Y6=0),0,IF(Y6=OK10,0,IF(Y6=W6,2,IF(ABS(Y6-W6)=1,1,0))))</f>
        <v>1</v>
      </c>
      <c r="AB6" s="2">
        <f t="shared" si="1"/>
        <v>1</v>
      </c>
      <c r="AC6" s="2">
        <f t="shared" si="46"/>
        <v>2</v>
      </c>
      <c r="AD6">
        <v>7</v>
      </c>
      <c r="AE6" t="s">
        <v>89</v>
      </c>
      <c r="AF6">
        <v>8</v>
      </c>
      <c r="AG6">
        <v>8</v>
      </c>
      <c r="AH6" s="2">
        <f>IF(OR(AF6=8,AF6=0),0,IF(AF6=OS10,0,IF(AF6=AD6,2,IF(ABS(AF6-AD6)=1,1,0))))</f>
        <v>0</v>
      </c>
      <c r="AI6" s="2">
        <f t="shared" si="2"/>
        <v>1</v>
      </c>
      <c r="AJ6" s="2">
        <f t="shared" si="47"/>
        <v>1</v>
      </c>
      <c r="AK6">
        <v>4</v>
      </c>
      <c r="AL6" t="s">
        <v>89</v>
      </c>
      <c r="AM6">
        <v>4</v>
      </c>
      <c r="AN6">
        <v>4</v>
      </c>
      <c r="AO6" s="2">
        <f>IF(OR(AM6=8,AM6=0),0,IF(AM6=PA10,0,IF(AM6=AK6,2,IF(ABS(AM6-AK6)=1,1,0))))</f>
        <v>2</v>
      </c>
      <c r="AP6" s="2">
        <f t="shared" si="3"/>
        <v>1</v>
      </c>
      <c r="AQ6" s="2">
        <f t="shared" si="48"/>
        <v>3</v>
      </c>
      <c r="AR6">
        <v>2</v>
      </c>
      <c r="AS6" t="s">
        <v>89</v>
      </c>
      <c r="AT6">
        <v>0</v>
      </c>
      <c r="AU6">
        <v>0</v>
      </c>
      <c r="AV6" s="2">
        <f>IF(OR(AT6=8,AT6=0),0,IF(AT6=PI10,0,IF(AT6=AR6,2,IF(ABS(AT6-AR6)=1,1,0))))</f>
        <v>0</v>
      </c>
      <c r="AW6" s="2">
        <f t="shared" si="4"/>
        <v>1</v>
      </c>
      <c r="AX6" s="2">
        <f t="shared" si="49"/>
        <v>1</v>
      </c>
      <c r="AY6">
        <v>6</v>
      </c>
      <c r="AZ6" t="s">
        <v>89</v>
      </c>
      <c r="BA6">
        <v>6</v>
      </c>
      <c r="BB6">
        <v>6</v>
      </c>
      <c r="BC6" s="2">
        <f>IF(OR(BA6=8,BA6=0),0,IF(BA6=PQ10,0,IF(BA6=AY6,2,IF(ABS(BA6-AY6)=1,1,0))))</f>
        <v>2</v>
      </c>
      <c r="BD6" s="2">
        <f t="shared" si="5"/>
        <v>1</v>
      </c>
      <c r="BE6" s="2">
        <f t="shared" si="50"/>
        <v>3</v>
      </c>
      <c r="BF6">
        <v>3</v>
      </c>
      <c r="BG6" t="s">
        <v>89</v>
      </c>
      <c r="BH6">
        <v>3</v>
      </c>
      <c r="BI6">
        <v>2</v>
      </c>
      <c r="BJ6" s="2">
        <f>IF(OR(BH6=8,BH6=0),0,IF(BH6=PY10,0,IF(BH6=BF6,2,IF(ABS(BH6-BF6)=1,1,0))))</f>
        <v>2</v>
      </c>
      <c r="BK6" s="2">
        <f t="shared" si="6"/>
        <v>0</v>
      </c>
      <c r="BL6" s="2">
        <f t="shared" si="51"/>
        <v>2</v>
      </c>
      <c r="BM6">
        <v>1</v>
      </c>
      <c r="BN6" t="s">
        <v>89</v>
      </c>
      <c r="BO6">
        <v>0</v>
      </c>
      <c r="BP6">
        <v>0</v>
      </c>
      <c r="BQ6" s="2">
        <f>IF(OR(BO6=8,BO6=0),0,IF(BO6=QG10,0,IF(BO6=BM6,2,IF(ABS(BO6-BM6)=1,1,0))))</f>
        <v>0</v>
      </c>
      <c r="BR6" s="2">
        <f t="shared" si="7"/>
        <v>1</v>
      </c>
      <c r="BS6" s="2">
        <f t="shared" si="52"/>
        <v>1</v>
      </c>
      <c r="BT6">
        <v>3</v>
      </c>
      <c r="BU6" t="s">
        <v>89</v>
      </c>
      <c r="BV6">
        <v>2</v>
      </c>
      <c r="BW6">
        <v>2</v>
      </c>
      <c r="BX6" s="2">
        <f>IF(OR(BV6=8,BV6=0),0,IF(BV6=QO10,0,IF(BV6=BT6,2,IF(ABS(BV6-BT6)=1,1,0))))</f>
        <v>1</v>
      </c>
      <c r="BY6" s="2">
        <f t="shared" si="8"/>
        <v>1</v>
      </c>
      <c r="BZ6" s="2">
        <f t="shared" si="53"/>
        <v>2</v>
      </c>
      <c r="CA6">
        <v>7</v>
      </c>
      <c r="CB6" t="s">
        <v>89</v>
      </c>
      <c r="CC6">
        <v>5</v>
      </c>
      <c r="CD6">
        <v>7</v>
      </c>
      <c r="CE6" s="2">
        <f>IF(OR(CC6=8,CC6=0),0,IF(CC6=QW10,0,IF(CC6=CA6,2,IF(ABS(CC6-CA6)=1,1,0))))</f>
        <v>0</v>
      </c>
      <c r="CF6" s="2">
        <f t="shared" si="9"/>
        <v>0</v>
      </c>
      <c r="CG6" s="2">
        <f t="shared" si="54"/>
        <v>0</v>
      </c>
      <c r="CH6">
        <v>6</v>
      </c>
      <c r="CI6" t="s">
        <v>89</v>
      </c>
      <c r="CJ6">
        <v>4</v>
      </c>
      <c r="CK6">
        <v>6</v>
      </c>
      <c r="CL6" s="2">
        <f>IF(OR(CJ6=8,CJ6=0),0,IF(CJ6=RE10,0,IF(CJ6=CH6,2,IF(ABS(CJ6-CH6)=1,1,0))))</f>
        <v>0</v>
      </c>
      <c r="CM6" s="2">
        <f t="shared" si="10"/>
        <v>0</v>
      </c>
      <c r="CN6" s="2">
        <f t="shared" si="55"/>
        <v>0</v>
      </c>
      <c r="CO6">
        <v>2</v>
      </c>
      <c r="CP6" t="s">
        <v>89</v>
      </c>
      <c r="CQ6">
        <v>0</v>
      </c>
      <c r="CR6">
        <v>0</v>
      </c>
      <c r="CS6" s="2">
        <f>IF(OR(CQ6=8,CQ6=0),0,IF(CQ6=RM10,0,IF(CQ6=CO6,2,IF(ABS(CQ6-CO6)=1,1,0))))</f>
        <v>0</v>
      </c>
      <c r="CT6" s="2">
        <f t="shared" si="11"/>
        <v>1</v>
      </c>
      <c r="CU6" s="2">
        <f t="shared" si="56"/>
        <v>1</v>
      </c>
      <c r="CV6">
        <v>4</v>
      </c>
      <c r="CW6" t="s">
        <v>89</v>
      </c>
      <c r="CX6">
        <v>2</v>
      </c>
      <c r="CY6">
        <v>3</v>
      </c>
      <c r="CZ6" s="2">
        <f>IF(OR(CX6=8,CX6=0),0,IF(CX6=RU10,0,IF(CX6=CV6,2,IF(ABS(CX6-CV6)=1,1,0))))</f>
        <v>0</v>
      </c>
      <c r="DA6" s="2">
        <f t="shared" si="12"/>
        <v>0</v>
      </c>
      <c r="DB6" s="2">
        <f t="shared" si="57"/>
        <v>0</v>
      </c>
      <c r="DC6">
        <v>5</v>
      </c>
      <c r="DD6" t="s">
        <v>89</v>
      </c>
      <c r="DE6">
        <v>4</v>
      </c>
      <c r="DF6">
        <v>6</v>
      </c>
      <c r="DG6" s="2">
        <f>IF(OR(DE6=8,DE6=0),0,IF(DE6=SC10,0,IF(DE6=DC6,2,IF(ABS(DE6-DC6)=1,1,0))))</f>
        <v>1</v>
      </c>
      <c r="DH6" s="2">
        <f t="shared" si="13"/>
        <v>0</v>
      </c>
      <c r="DI6" s="2">
        <f t="shared" si="58"/>
        <v>1</v>
      </c>
      <c r="DJ6">
        <v>2</v>
      </c>
      <c r="DK6" t="s">
        <v>89</v>
      </c>
      <c r="DL6">
        <v>0</v>
      </c>
      <c r="DM6">
        <v>0</v>
      </c>
      <c r="DN6" s="2">
        <f>IF(OR(DL6=8,DL6=0),0,IF(DL6=SK10,0,IF(DL6=DJ6,2,IF(ABS(DL6-DJ6)=1,1,0))))</f>
        <v>0</v>
      </c>
      <c r="DO6" s="2">
        <f t="shared" si="14"/>
        <v>1</v>
      </c>
      <c r="DP6" s="2">
        <f t="shared" si="59"/>
        <v>1</v>
      </c>
      <c r="DQ6">
        <v>1</v>
      </c>
      <c r="DR6" t="s">
        <v>89</v>
      </c>
      <c r="DS6">
        <v>0</v>
      </c>
      <c r="DT6">
        <v>0</v>
      </c>
      <c r="DU6" s="2">
        <f>IF(OR(DS6=8,DS6=0),0,IF(DS6=SS10,0,IF(DS6=DQ6,2,IF(ABS(DS6-DQ6)=1,1,0))))</f>
        <v>0</v>
      </c>
      <c r="DV6" s="2">
        <f t="shared" si="15"/>
        <v>1</v>
      </c>
      <c r="DW6" s="2">
        <f t="shared" si="60"/>
        <v>1</v>
      </c>
      <c r="DX6">
        <v>7</v>
      </c>
      <c r="DY6" t="s">
        <v>89</v>
      </c>
      <c r="DZ6">
        <v>5</v>
      </c>
      <c r="EA6">
        <v>6</v>
      </c>
      <c r="EB6" s="2">
        <f>IF(OR(DZ6=8,DZ6=0),0,IF(DZ6=TA10,0,IF(DZ6=DX6,2,IF(ABS(DZ6-DX6)=1,1,0))))</f>
        <v>0</v>
      </c>
      <c r="EC6" s="2">
        <f t="shared" si="16"/>
        <v>0</v>
      </c>
      <c r="ED6" s="2">
        <f t="shared" si="61"/>
        <v>0</v>
      </c>
      <c r="EE6">
        <v>3</v>
      </c>
      <c r="EF6" t="s">
        <v>89</v>
      </c>
      <c r="EG6">
        <v>2</v>
      </c>
      <c r="EH6">
        <v>2</v>
      </c>
      <c r="EI6" s="2">
        <f>IF(OR(EG6=8,EG6=0),0,IF(EG6=TI10,0,IF(EG6=EE6,2,IF(ABS(EG6-EE6)=1,1,0))))</f>
        <v>1</v>
      </c>
      <c r="EJ6" s="2">
        <f t="shared" si="17"/>
        <v>1</v>
      </c>
      <c r="EK6" s="2">
        <f t="shared" si="62"/>
        <v>2</v>
      </c>
      <c r="EL6">
        <v>6</v>
      </c>
      <c r="EM6" t="s">
        <v>89</v>
      </c>
      <c r="EN6">
        <v>4</v>
      </c>
      <c r="EO6">
        <v>5</v>
      </c>
      <c r="EP6" s="2">
        <f>IF(OR(EN6=8,EN6=0),0,IF(EN6=TQ10,0,IF(EN6=EL6,2,IF(ABS(EN6-EL6)=1,1,0))))</f>
        <v>0</v>
      </c>
      <c r="EQ6" s="2">
        <f t="shared" si="18"/>
        <v>0</v>
      </c>
      <c r="ER6" s="2">
        <f t="shared" si="63"/>
        <v>0</v>
      </c>
      <c r="ES6">
        <v>5</v>
      </c>
      <c r="ET6" t="s">
        <v>89</v>
      </c>
      <c r="EU6">
        <v>4</v>
      </c>
      <c r="EV6">
        <v>4</v>
      </c>
      <c r="EW6" s="2">
        <f>IF(OR(EU6=8,EU6=0),0,IF(EU6=TY10,0,IF(EU6=ES6,2,IF(ABS(EU6-ES6)=1,1,0))))</f>
        <v>1</v>
      </c>
      <c r="EX6" s="2">
        <f t="shared" si="19"/>
        <v>1</v>
      </c>
      <c r="EY6" s="2">
        <f t="shared" si="64"/>
        <v>2</v>
      </c>
      <c r="EZ6">
        <v>4</v>
      </c>
      <c r="FA6" t="s">
        <v>89</v>
      </c>
      <c r="FB6">
        <v>1</v>
      </c>
      <c r="FC6">
        <v>3</v>
      </c>
      <c r="FD6" s="2">
        <f>IF(OR(FB6=8,FB6=0),0,IF(FB6=UG10,0,IF(FB6=EZ6,2,IF(ABS(FB6-EZ6)=1,1,0))))</f>
        <v>0</v>
      </c>
      <c r="FE6" s="2">
        <f t="shared" si="20"/>
        <v>0</v>
      </c>
      <c r="FF6" s="2">
        <f t="shared" si="65"/>
        <v>0</v>
      </c>
      <c r="FG6" s="2">
        <f t="shared" si="66"/>
        <v>13</v>
      </c>
      <c r="FH6" s="2">
        <f t="shared" si="66"/>
        <v>13</v>
      </c>
      <c r="FI6" s="2">
        <f t="shared" si="66"/>
        <v>26</v>
      </c>
      <c r="FJ6" s="16">
        <f t="shared" si="67"/>
        <v>41.269841269841265</v>
      </c>
      <c r="FK6" s="12">
        <f t="shared" si="68"/>
        <v>58.730158730158735</v>
      </c>
      <c r="FL6">
        <v>1</v>
      </c>
      <c r="FM6" t="s">
        <v>89</v>
      </c>
      <c r="FN6">
        <v>1</v>
      </c>
      <c r="FO6">
        <v>2</v>
      </c>
      <c r="FP6" s="2">
        <f>IF(OR(FN6=8,FN6=0),0,IF(FN6=UO10,0,IF(FN6=FL6,2,IF(ABS(FN6-FL6)=1,1,0))))</f>
        <v>2</v>
      </c>
      <c r="FQ6" s="2">
        <f t="shared" si="21"/>
        <v>0</v>
      </c>
      <c r="FR6" s="2">
        <f t="shared" si="69"/>
        <v>2</v>
      </c>
      <c r="FS6">
        <v>2</v>
      </c>
      <c r="FT6" t="s">
        <v>89</v>
      </c>
      <c r="FU6">
        <v>2</v>
      </c>
      <c r="FV6">
        <v>2</v>
      </c>
      <c r="FW6" s="2">
        <f>IF(OR(FU6=8,FU6=0),0,IF(FU6=UW10,0,IF(FU6=FS6,2,IF(ABS(FU6-FS6)=1,1,0))))</f>
        <v>2</v>
      </c>
      <c r="FX6" s="2">
        <f t="shared" si="22"/>
        <v>1</v>
      </c>
      <c r="FY6" s="2">
        <f t="shared" si="70"/>
        <v>3</v>
      </c>
      <c r="FZ6">
        <v>7</v>
      </c>
      <c r="GA6" t="s">
        <v>89</v>
      </c>
      <c r="GB6">
        <v>7</v>
      </c>
      <c r="GC6">
        <v>7</v>
      </c>
      <c r="GD6" s="2">
        <f>IF(OR(GB6=8,GB6=0),0,IF(GB6=VE10,0,IF(GB6=FZ6,2,IF(ABS(GB6-FZ6)=1,1,0))))</f>
        <v>2</v>
      </c>
      <c r="GE6" s="2">
        <f t="shared" si="23"/>
        <v>1</v>
      </c>
      <c r="GF6" s="2">
        <f t="shared" si="71"/>
        <v>3</v>
      </c>
      <c r="GG6">
        <v>4</v>
      </c>
      <c r="GH6" t="s">
        <v>89</v>
      </c>
      <c r="GI6">
        <v>4</v>
      </c>
      <c r="GJ6">
        <v>4</v>
      </c>
      <c r="GK6" s="2">
        <f>IF(OR(GI6=8,GI6=0),0,IF(GI6=VM10,0,IF(GI6=GG6,2,IF(ABS(GI6-GG6)=1,1,0))))</f>
        <v>2</v>
      </c>
      <c r="GL6" s="2">
        <f t="shared" si="24"/>
        <v>1</v>
      </c>
      <c r="GM6" s="2">
        <f t="shared" si="72"/>
        <v>3</v>
      </c>
      <c r="GN6">
        <v>5</v>
      </c>
      <c r="GO6" t="s">
        <v>89</v>
      </c>
      <c r="GP6">
        <v>5</v>
      </c>
      <c r="GQ6">
        <v>5</v>
      </c>
      <c r="GR6" s="2">
        <f>IF(OR(GP6=8,GP6=0),0,IF(GP6=VU10,0,IF(GP6=GN6,2,IF(ABS(GP6-GN6)=1,1,0))))</f>
        <v>2</v>
      </c>
      <c r="GS6" s="2">
        <f t="shared" si="25"/>
        <v>1</v>
      </c>
      <c r="GT6" s="2">
        <f t="shared" si="73"/>
        <v>3</v>
      </c>
      <c r="GU6">
        <v>6</v>
      </c>
      <c r="GV6" t="s">
        <v>89</v>
      </c>
      <c r="GW6">
        <v>5</v>
      </c>
      <c r="GX6">
        <v>5</v>
      </c>
      <c r="GY6" s="2">
        <f>IF(OR(GW6=8,GW6=0),0,IF(GW6=WC10,0,IF(GW6=GU6,2,IF(ABS(GW6-GU6)=1,1,0))))</f>
        <v>1</v>
      </c>
      <c r="GZ6" s="2">
        <f t="shared" si="26"/>
        <v>1</v>
      </c>
      <c r="HA6" s="2">
        <f t="shared" si="74"/>
        <v>2</v>
      </c>
      <c r="HB6">
        <v>3</v>
      </c>
      <c r="HC6" t="s">
        <v>89</v>
      </c>
      <c r="HD6">
        <v>3</v>
      </c>
      <c r="HE6">
        <v>3</v>
      </c>
      <c r="HF6" s="2">
        <f>IF(OR(HD6=8,HD6=0),0,IF(HD6=WK10,0,IF(HD6=HB6,2,IF(ABS(HD6-HB6)=1,1,0))))</f>
        <v>2</v>
      </c>
      <c r="HG6" s="2">
        <f t="shared" si="27"/>
        <v>1</v>
      </c>
      <c r="HH6" s="2">
        <f t="shared" si="75"/>
        <v>3</v>
      </c>
      <c r="HI6">
        <v>1</v>
      </c>
      <c r="HJ6" t="s">
        <v>89</v>
      </c>
      <c r="HK6">
        <v>1</v>
      </c>
      <c r="HL6">
        <v>1</v>
      </c>
      <c r="HM6" s="2">
        <f>IF(OR(HK6=8,HK6=0),0,IF(HK6=WS10,0,IF(HK6=HI6,2,IF(ABS(HK6-HI6)=1,1,0))))</f>
        <v>2</v>
      </c>
      <c r="HN6" s="2">
        <f t="shared" si="28"/>
        <v>1</v>
      </c>
      <c r="HO6" s="2">
        <f t="shared" si="76"/>
        <v>3</v>
      </c>
      <c r="HP6">
        <v>3</v>
      </c>
      <c r="HQ6" t="s">
        <v>89</v>
      </c>
      <c r="HR6">
        <v>3</v>
      </c>
      <c r="HS6">
        <v>3</v>
      </c>
      <c r="HT6" s="2">
        <f>IF(OR(HR6=8,HR6=0),0,IF(HR6=XA10,0,IF(HR6=HP6,2,IF(ABS(HR6-HP6)=1,1,0))))</f>
        <v>2</v>
      </c>
      <c r="HU6" s="2">
        <f t="shared" si="29"/>
        <v>1</v>
      </c>
      <c r="HV6" s="2">
        <f t="shared" si="77"/>
        <v>3</v>
      </c>
      <c r="HW6">
        <v>4</v>
      </c>
      <c r="HX6" t="s">
        <v>89</v>
      </c>
      <c r="HY6">
        <v>4</v>
      </c>
      <c r="HZ6">
        <v>4</v>
      </c>
      <c r="IA6" s="2">
        <f>IF(OR(HY6=8,HY6=0),0,IF(HY6=XI10,0,IF(HY6=HW6,2,IF(ABS(HY6-HW6)=1,1,0))))</f>
        <v>2</v>
      </c>
      <c r="IB6" s="2">
        <f t="shared" si="30"/>
        <v>1</v>
      </c>
      <c r="IC6" s="2">
        <f t="shared" si="78"/>
        <v>3</v>
      </c>
      <c r="ID6">
        <v>6</v>
      </c>
      <c r="IE6" t="s">
        <v>89</v>
      </c>
      <c r="IF6">
        <v>6</v>
      </c>
      <c r="IG6">
        <v>5</v>
      </c>
      <c r="IH6" s="2">
        <f>IF(OR(IF6=8,IF6=0),0,IF(IF6=XQ10,0,IF(IF6=ID6,2,IF(ABS(IF6-ID6)=1,1,0))))</f>
        <v>2</v>
      </c>
      <c r="II6" s="2">
        <f t="shared" si="31"/>
        <v>0</v>
      </c>
      <c r="IJ6" s="2">
        <f t="shared" si="79"/>
        <v>2</v>
      </c>
      <c r="IK6">
        <v>2</v>
      </c>
      <c r="IL6" t="s">
        <v>89</v>
      </c>
      <c r="IM6">
        <v>2</v>
      </c>
      <c r="IN6">
        <v>2</v>
      </c>
      <c r="IO6" s="2">
        <f>IF(OR(IM6=8,IM6=0),0,IF(IM6=XY10,0,IF(IM6=IK6,2,IF(ABS(IM6-IK6)=1,1,0))))</f>
        <v>2</v>
      </c>
      <c r="IP6" s="2">
        <f t="shared" si="32"/>
        <v>1</v>
      </c>
      <c r="IQ6" s="2">
        <f t="shared" si="80"/>
        <v>3</v>
      </c>
      <c r="IR6">
        <v>7</v>
      </c>
      <c r="IS6" t="s">
        <v>89</v>
      </c>
      <c r="IT6">
        <v>7</v>
      </c>
      <c r="IU6">
        <v>7</v>
      </c>
      <c r="IV6" s="2">
        <f>IF(OR(IT6=8,IT6=0),0,IF(IT6=YG10,0,IF(IT6=IR6,2,IF(ABS(IT6-IR6)=1,1,0))))</f>
        <v>2</v>
      </c>
      <c r="IW6" s="2">
        <f t="shared" si="33"/>
        <v>1</v>
      </c>
      <c r="IX6" s="2">
        <f t="shared" si="81"/>
        <v>3</v>
      </c>
      <c r="IY6">
        <v>5</v>
      </c>
      <c r="IZ6" t="s">
        <v>89</v>
      </c>
      <c r="JA6">
        <v>5</v>
      </c>
      <c r="JB6">
        <v>5</v>
      </c>
      <c r="JC6" s="2">
        <f>IF(OR(JA6=8,JA6=0),0,IF(JA6=YO10,0,IF(JA6=IY6,2,IF(ABS(JA6-IY6)=1,1,0))))</f>
        <v>2</v>
      </c>
      <c r="JD6" s="2">
        <f t="shared" si="34"/>
        <v>1</v>
      </c>
      <c r="JE6" s="2">
        <f t="shared" si="82"/>
        <v>3</v>
      </c>
      <c r="JF6">
        <v>4</v>
      </c>
      <c r="JG6" t="s">
        <v>89</v>
      </c>
      <c r="JH6">
        <v>4</v>
      </c>
      <c r="JI6">
        <v>4</v>
      </c>
      <c r="JJ6" s="2">
        <f>IF(OR(JH6=8,JH6=0),0,IF(JH6=YW10,0,IF(JH6=JF6,2,IF(ABS(JH6-JF6)=1,1,0))))</f>
        <v>2</v>
      </c>
      <c r="JK6" s="2">
        <f t="shared" si="35"/>
        <v>1</v>
      </c>
      <c r="JL6" s="2">
        <f t="shared" si="83"/>
        <v>3</v>
      </c>
      <c r="JM6">
        <v>1</v>
      </c>
      <c r="JN6" t="s">
        <v>89</v>
      </c>
      <c r="JO6">
        <v>0</v>
      </c>
      <c r="JP6">
        <v>0</v>
      </c>
      <c r="JQ6" s="2">
        <f>IF(OR(JO6=8,JO6=0),0,IF(JO6=ZE10,0,IF(JO6=JM6,2,IF(ABS(JO6-JM6)=1,1,0))))</f>
        <v>0</v>
      </c>
      <c r="JR6" s="2">
        <f t="shared" si="36"/>
        <v>1</v>
      </c>
      <c r="JS6" s="2">
        <f t="shared" si="84"/>
        <v>1</v>
      </c>
      <c r="JT6">
        <v>7</v>
      </c>
      <c r="JU6" t="s">
        <v>89</v>
      </c>
      <c r="JV6">
        <v>7</v>
      </c>
      <c r="JW6">
        <v>7</v>
      </c>
      <c r="JX6" s="2">
        <f>IF(OR(JV6=8,JV6=0),0,IF(JV6=ZM10,0,IF(JV6=JT6,2,IF(ABS(JV6-JT6)=1,1,0))))</f>
        <v>2</v>
      </c>
      <c r="JY6" s="2">
        <f t="shared" si="37"/>
        <v>1</v>
      </c>
      <c r="JZ6" s="2">
        <f t="shared" si="85"/>
        <v>3</v>
      </c>
      <c r="KA6">
        <v>3</v>
      </c>
      <c r="KB6" t="s">
        <v>89</v>
      </c>
      <c r="KC6">
        <v>3</v>
      </c>
      <c r="KD6">
        <v>3</v>
      </c>
      <c r="KE6" s="2">
        <f>IF(OR(KC6=8,KC6=0),0,IF(KC6=ZU10,0,IF(KC6=KA6,2,IF(ABS(KC6-KA6)=1,1,0))))</f>
        <v>2</v>
      </c>
      <c r="KF6" s="2">
        <f t="shared" si="38"/>
        <v>1</v>
      </c>
      <c r="KG6" s="2">
        <f t="shared" si="86"/>
        <v>3</v>
      </c>
      <c r="KH6">
        <v>6</v>
      </c>
      <c r="KI6" t="s">
        <v>89</v>
      </c>
      <c r="KJ6">
        <v>6</v>
      </c>
      <c r="KK6">
        <v>6</v>
      </c>
      <c r="KL6" s="2">
        <f>IF(OR(KJ6=8,KJ6=0),0,IF(KJ6=AAC10,0,IF(KJ6=KH6,2,IF(ABS(KJ6-KH6)=1,1,0))))</f>
        <v>2</v>
      </c>
      <c r="KM6" s="2">
        <f t="shared" si="39"/>
        <v>1</v>
      </c>
      <c r="KN6" s="2">
        <f t="shared" si="87"/>
        <v>3</v>
      </c>
      <c r="KO6">
        <v>5</v>
      </c>
      <c r="KP6" t="s">
        <v>89</v>
      </c>
      <c r="KQ6">
        <v>5</v>
      </c>
      <c r="KR6">
        <v>5</v>
      </c>
      <c r="KS6" s="2">
        <f>IF(OR(KQ6=8,KQ6=0),0,IF(KQ6=AAK10,0,IF(KQ6=KO6,2,IF(ABS(KQ6-KO6)=1,1,0))))</f>
        <v>2</v>
      </c>
      <c r="KT6" s="2">
        <f t="shared" si="40"/>
        <v>1</v>
      </c>
      <c r="KU6" s="2">
        <f t="shared" si="88"/>
        <v>3</v>
      </c>
      <c r="KV6">
        <v>2</v>
      </c>
      <c r="KW6" t="s">
        <v>89</v>
      </c>
      <c r="KX6">
        <v>2</v>
      </c>
      <c r="KY6">
        <v>2</v>
      </c>
      <c r="KZ6" s="2">
        <f>IF(OR(KX6=8,KX6=0),0,IF(KX6=AAS10,0,IF(KX6=KV6,2,IF(ABS(KX6-KV6)=1,1,0))))</f>
        <v>2</v>
      </c>
      <c r="LA6" s="2">
        <f t="shared" si="41"/>
        <v>1</v>
      </c>
      <c r="LB6" s="2">
        <f t="shared" si="89"/>
        <v>3</v>
      </c>
      <c r="LC6" s="2">
        <f t="shared" si="90"/>
        <v>39</v>
      </c>
      <c r="LD6" s="2">
        <f t="shared" si="90"/>
        <v>19</v>
      </c>
      <c r="LE6" s="2">
        <f t="shared" si="90"/>
        <v>58</v>
      </c>
      <c r="LF6" s="16">
        <f t="shared" si="91"/>
        <v>92.063492063492063</v>
      </c>
      <c r="LG6" s="12">
        <f t="shared" si="92"/>
        <v>7.9365079365079367</v>
      </c>
      <c r="LH6">
        <v>1</v>
      </c>
      <c r="LI6">
        <v>1</v>
      </c>
      <c r="LJ6">
        <v>1</v>
      </c>
      <c r="LK6">
        <v>1</v>
      </c>
      <c r="LL6">
        <v>1</v>
      </c>
      <c r="LM6">
        <v>1</v>
      </c>
      <c r="LN6">
        <v>1</v>
      </c>
      <c r="LO6">
        <v>1</v>
      </c>
      <c r="LP6">
        <v>1</v>
      </c>
      <c r="LQ6">
        <v>1</v>
      </c>
      <c r="LR6">
        <v>1</v>
      </c>
      <c r="LS6">
        <v>1</v>
      </c>
      <c r="LT6">
        <v>1</v>
      </c>
      <c r="LU6">
        <v>1</v>
      </c>
      <c r="LV6">
        <v>1</v>
      </c>
      <c r="LW6">
        <v>1</v>
      </c>
      <c r="LX6">
        <v>1</v>
      </c>
      <c r="LY6">
        <v>1</v>
      </c>
      <c r="LZ6">
        <v>1</v>
      </c>
      <c r="MA6">
        <v>0</v>
      </c>
      <c r="MB6" s="2">
        <f t="shared" si="42"/>
        <v>10</v>
      </c>
      <c r="MC6" s="2">
        <f t="shared" si="42"/>
        <v>9</v>
      </c>
      <c r="MD6" s="2">
        <f t="shared" si="93"/>
        <v>19</v>
      </c>
      <c r="ME6" s="2">
        <f t="shared" si="94"/>
        <v>95</v>
      </c>
      <c r="MF6" s="13">
        <f t="shared" si="95"/>
        <v>5</v>
      </c>
      <c r="MG6" s="13">
        <f t="shared" si="96"/>
        <v>10</v>
      </c>
      <c r="MH6">
        <v>1</v>
      </c>
      <c r="MI6">
        <v>1</v>
      </c>
      <c r="MJ6">
        <v>1</v>
      </c>
      <c r="MK6">
        <v>1</v>
      </c>
      <c r="ML6">
        <v>1</v>
      </c>
      <c r="MM6">
        <v>1</v>
      </c>
      <c r="MN6">
        <v>1</v>
      </c>
      <c r="MO6">
        <v>1</v>
      </c>
      <c r="MP6">
        <v>1</v>
      </c>
      <c r="MQ6">
        <v>1</v>
      </c>
      <c r="MR6">
        <v>1</v>
      </c>
      <c r="MS6">
        <v>1</v>
      </c>
      <c r="MT6">
        <v>1</v>
      </c>
      <c r="MU6">
        <v>1</v>
      </c>
      <c r="MV6">
        <v>1</v>
      </c>
      <c r="MW6">
        <v>1</v>
      </c>
      <c r="MX6">
        <v>1</v>
      </c>
      <c r="MY6">
        <v>1</v>
      </c>
      <c r="MZ6">
        <v>1</v>
      </c>
      <c r="NA6">
        <v>1</v>
      </c>
      <c r="NB6" s="2">
        <f t="shared" si="43"/>
        <v>10</v>
      </c>
      <c r="NC6" s="2">
        <f t="shared" si="44"/>
        <v>10</v>
      </c>
      <c r="ND6" s="2">
        <f t="shared" si="97"/>
        <v>20</v>
      </c>
      <c r="NE6" s="2">
        <f t="shared" si="98"/>
        <v>100</v>
      </c>
      <c r="NF6">
        <f t="shared" si="99"/>
        <v>0</v>
      </c>
      <c r="NG6" s="18">
        <f t="shared" si="100"/>
        <v>-5.0000000000000044E-2</v>
      </c>
      <c r="NH6">
        <v>4.26</v>
      </c>
      <c r="NI6">
        <v>4.05</v>
      </c>
      <c r="NJ6">
        <v>5.59</v>
      </c>
      <c r="NK6">
        <v>1.54</v>
      </c>
      <c r="NL6">
        <v>2.83</v>
      </c>
      <c r="NM6">
        <v>8.23</v>
      </c>
      <c r="NN6">
        <v>1.1499999999999999</v>
      </c>
      <c r="NO6">
        <v>4.6100000000000003</v>
      </c>
      <c r="NP6">
        <v>4.29</v>
      </c>
      <c r="NQ6">
        <v>3.76</v>
      </c>
      <c r="NR6">
        <v>2.99</v>
      </c>
      <c r="NS6">
        <v>0.93</v>
      </c>
      <c r="NT6">
        <v>2.4900000000000002</v>
      </c>
      <c r="NU6">
        <v>4.45</v>
      </c>
      <c r="NV6">
        <v>4.34</v>
      </c>
      <c r="NW6">
        <v>4.3600000000000003</v>
      </c>
      <c r="NX6">
        <v>5.38</v>
      </c>
      <c r="NY6">
        <v>2.52</v>
      </c>
      <c r="NZ6" s="2">
        <f t="shared" ref="NZ6:NZ16" si="104">SUM(NH6:NY6)</f>
        <v>67.77</v>
      </c>
      <c r="OA6" s="11">
        <v>5</v>
      </c>
      <c r="OB6" s="2">
        <f t="shared" si="101"/>
        <v>72.77</v>
      </c>
      <c r="OC6">
        <v>2.75</v>
      </c>
      <c r="OD6" s="2">
        <v>1.92</v>
      </c>
      <c r="OE6">
        <v>2.0499999999999998</v>
      </c>
      <c r="OF6" s="2">
        <v>1.23</v>
      </c>
      <c r="OG6">
        <v>1.95</v>
      </c>
      <c r="OH6" s="2">
        <v>3.15</v>
      </c>
      <c r="OI6">
        <v>0.72</v>
      </c>
      <c r="OJ6" s="2">
        <v>1.84</v>
      </c>
      <c r="OK6">
        <v>2.33</v>
      </c>
      <c r="OL6" s="2">
        <v>2.76</v>
      </c>
      <c r="OM6">
        <v>0.4</v>
      </c>
      <c r="ON6" s="2">
        <v>1.32</v>
      </c>
      <c r="OO6">
        <v>1.35</v>
      </c>
      <c r="OP6" s="2">
        <v>1.81</v>
      </c>
      <c r="OQ6">
        <v>1.51</v>
      </c>
      <c r="OR6" s="2">
        <v>1.97</v>
      </c>
      <c r="OS6">
        <v>3.1</v>
      </c>
      <c r="OT6" s="2">
        <v>1.34</v>
      </c>
      <c r="OU6" s="2">
        <f t="shared" si="102"/>
        <v>33.5</v>
      </c>
      <c r="OV6" s="2">
        <v>0</v>
      </c>
      <c r="OW6" s="2">
        <f t="shared" si="103"/>
        <v>33.5</v>
      </c>
    </row>
    <row r="7" spans="1:413" x14ac:dyDescent="0.2">
      <c r="A7" s="11">
        <v>4</v>
      </c>
      <c r="B7">
        <v>19</v>
      </c>
      <c r="C7" t="s">
        <v>90</v>
      </c>
      <c r="D7" t="s">
        <v>84</v>
      </c>
      <c r="E7">
        <v>3</v>
      </c>
      <c r="F7">
        <v>3</v>
      </c>
      <c r="G7">
        <v>3</v>
      </c>
      <c r="H7">
        <v>12</v>
      </c>
      <c r="I7" t="s">
        <v>94</v>
      </c>
      <c r="J7" t="s">
        <v>91</v>
      </c>
      <c r="K7" t="s">
        <v>94</v>
      </c>
      <c r="L7">
        <v>1.8</v>
      </c>
      <c r="M7" t="s">
        <v>92</v>
      </c>
      <c r="N7">
        <v>0</v>
      </c>
      <c r="O7">
        <v>48</v>
      </c>
      <c r="P7" s="2">
        <v>1</v>
      </c>
      <c r="Q7" t="s">
        <v>89</v>
      </c>
      <c r="R7">
        <v>0</v>
      </c>
      <c r="S7">
        <v>0</v>
      </c>
      <c r="T7" s="2">
        <f>IF(OR(R7=8,R7=0),0,IF(R7=OC11,0,IF(R7=P7,2,IF(ABS(R7-P7)=1,1,0))))</f>
        <v>0</v>
      </c>
      <c r="U7" s="2">
        <f t="shared" si="0"/>
        <v>1</v>
      </c>
      <c r="V7" s="2">
        <f t="shared" si="45"/>
        <v>1</v>
      </c>
      <c r="W7">
        <v>5</v>
      </c>
      <c r="X7" t="s">
        <v>89</v>
      </c>
      <c r="Y7">
        <v>2</v>
      </c>
      <c r="Z7">
        <v>6</v>
      </c>
      <c r="AA7" s="2">
        <f>IF(OR(Y7=8,Y7=0),0,IF(Y7=OK11,0,IF(Y7=W7,2,IF(ABS(Y7-W7)=1,1,0))))</f>
        <v>0</v>
      </c>
      <c r="AB7" s="2">
        <f t="shared" si="1"/>
        <v>0</v>
      </c>
      <c r="AC7" s="2">
        <f t="shared" si="46"/>
        <v>0</v>
      </c>
      <c r="AD7">
        <v>7</v>
      </c>
      <c r="AE7" t="s">
        <v>89</v>
      </c>
      <c r="AF7">
        <v>2</v>
      </c>
      <c r="AG7">
        <v>6</v>
      </c>
      <c r="AH7" s="2">
        <f>IF(OR(AF7=8,AF7=0),0,IF(AF7=OS11,0,IF(AF7=AD7,2,IF(ABS(AF7-AD7)=1,1,0))))</f>
        <v>0</v>
      </c>
      <c r="AI7" s="2">
        <f t="shared" si="2"/>
        <v>0</v>
      </c>
      <c r="AJ7" s="2">
        <f t="shared" si="47"/>
        <v>0</v>
      </c>
      <c r="AK7">
        <v>4</v>
      </c>
      <c r="AL7" t="s">
        <v>89</v>
      </c>
      <c r="AM7">
        <v>2</v>
      </c>
      <c r="AN7">
        <v>3</v>
      </c>
      <c r="AO7" s="2">
        <f>IF(OR(AM7=8,AM7=0),0,IF(AM7=PA11,0,IF(AM7=AK7,2,IF(ABS(AM7-AK7)=1,1,0))))</f>
        <v>0</v>
      </c>
      <c r="AP7" s="2">
        <f t="shared" si="3"/>
        <v>0</v>
      </c>
      <c r="AQ7" s="2">
        <f t="shared" si="48"/>
        <v>0</v>
      </c>
      <c r="AR7">
        <v>2</v>
      </c>
      <c r="AS7" t="s">
        <v>89</v>
      </c>
      <c r="AT7">
        <v>0</v>
      </c>
      <c r="AU7">
        <v>0</v>
      </c>
      <c r="AV7" s="2">
        <f>IF(OR(AT7=8,AT7=0),0,IF(AT7=PI11,0,IF(AT7=AR7,2,IF(ABS(AT7-AR7)=1,1,0))))</f>
        <v>0</v>
      </c>
      <c r="AW7" s="2">
        <f t="shared" si="4"/>
        <v>1</v>
      </c>
      <c r="AX7" s="2">
        <f t="shared" si="49"/>
        <v>1</v>
      </c>
      <c r="AY7">
        <v>6</v>
      </c>
      <c r="AZ7" t="s">
        <v>89</v>
      </c>
      <c r="BA7">
        <v>4</v>
      </c>
      <c r="BB7">
        <v>6</v>
      </c>
      <c r="BC7" s="2">
        <f>IF(OR(BA7=8,BA7=0),0,IF(BA7=PQ11,0,IF(BA7=AY7,2,IF(ABS(BA7-AY7)=1,1,0))))</f>
        <v>0</v>
      </c>
      <c r="BD7" s="2">
        <f t="shared" si="5"/>
        <v>0</v>
      </c>
      <c r="BE7" s="2">
        <f t="shared" si="50"/>
        <v>0</v>
      </c>
      <c r="BF7">
        <v>3</v>
      </c>
      <c r="BG7" t="s">
        <v>89</v>
      </c>
      <c r="BH7">
        <v>2</v>
      </c>
      <c r="BI7">
        <v>2</v>
      </c>
      <c r="BJ7" s="2">
        <f>IF(OR(BH7=8,BH7=0),0,IF(BH7=PY11,0,IF(BH7=BF7,2,IF(ABS(BH7-BF7)=1,1,0))))</f>
        <v>1</v>
      </c>
      <c r="BK7" s="2">
        <f t="shared" si="6"/>
        <v>1</v>
      </c>
      <c r="BL7" s="2">
        <f t="shared" si="51"/>
        <v>2</v>
      </c>
      <c r="BM7">
        <v>1</v>
      </c>
      <c r="BN7" t="s">
        <v>89</v>
      </c>
      <c r="BO7">
        <v>0</v>
      </c>
      <c r="BP7">
        <v>0</v>
      </c>
      <c r="BQ7" s="2">
        <f>IF(OR(BO7=8,BO7=0),0,IF(BO7=QG11,0,IF(BO7=BM7,2,IF(ABS(BO7-BM7)=1,1,0))))</f>
        <v>0</v>
      </c>
      <c r="BR7" s="2">
        <f t="shared" si="7"/>
        <v>1</v>
      </c>
      <c r="BS7" s="2">
        <f t="shared" si="52"/>
        <v>1</v>
      </c>
      <c r="BT7">
        <v>3</v>
      </c>
      <c r="BU7" t="s">
        <v>89</v>
      </c>
      <c r="BV7">
        <v>2</v>
      </c>
      <c r="BW7">
        <v>2</v>
      </c>
      <c r="BX7" s="2">
        <f>IF(OR(BV7=8,BV7=0),0,IF(BV7=QO11,0,IF(BV7=BT7,2,IF(ABS(BV7-BT7)=1,1,0))))</f>
        <v>1</v>
      </c>
      <c r="BY7" s="2">
        <f t="shared" si="8"/>
        <v>1</v>
      </c>
      <c r="BZ7" s="2">
        <f t="shared" si="53"/>
        <v>2</v>
      </c>
      <c r="CA7">
        <v>7</v>
      </c>
      <c r="CB7" t="s">
        <v>89</v>
      </c>
      <c r="CC7">
        <v>2</v>
      </c>
      <c r="CD7">
        <v>7</v>
      </c>
      <c r="CE7" s="2">
        <f>IF(OR(CC7=8,CC7=0),0,IF(CC7=QW11,0,IF(CC7=CA7,2,IF(ABS(CC7-CA7)=1,1,0))))</f>
        <v>0</v>
      </c>
      <c r="CF7" s="2">
        <f t="shared" si="9"/>
        <v>0</v>
      </c>
      <c r="CG7" s="2">
        <f t="shared" si="54"/>
        <v>0</v>
      </c>
      <c r="CH7">
        <v>6</v>
      </c>
      <c r="CI7" t="s">
        <v>89</v>
      </c>
      <c r="CJ7">
        <v>2</v>
      </c>
      <c r="CK7">
        <v>6</v>
      </c>
      <c r="CL7" s="2">
        <f>IF(OR(CJ7=8,CJ7=0),0,IF(CJ7=RE11,0,IF(CJ7=CH7,2,IF(ABS(CJ7-CH7)=1,1,0))))</f>
        <v>0</v>
      </c>
      <c r="CM7" s="2">
        <f t="shared" si="10"/>
        <v>0</v>
      </c>
      <c r="CN7" s="2">
        <f t="shared" si="55"/>
        <v>0</v>
      </c>
      <c r="CO7">
        <v>2</v>
      </c>
      <c r="CP7" t="s">
        <v>89</v>
      </c>
      <c r="CQ7">
        <v>0</v>
      </c>
      <c r="CR7">
        <v>0</v>
      </c>
      <c r="CS7" s="2">
        <f>IF(OR(CQ7=8,CQ7=0),0,IF(CQ7=RM11,0,IF(CQ7=CO7,2,IF(ABS(CQ7-CO7)=1,1,0))))</f>
        <v>0</v>
      </c>
      <c r="CT7" s="2">
        <f t="shared" si="11"/>
        <v>1</v>
      </c>
      <c r="CU7" s="2">
        <f t="shared" si="56"/>
        <v>1</v>
      </c>
      <c r="CV7">
        <v>4</v>
      </c>
      <c r="CW7" t="s">
        <v>89</v>
      </c>
      <c r="CX7">
        <v>0</v>
      </c>
      <c r="CY7">
        <v>0</v>
      </c>
      <c r="CZ7" s="2">
        <f>IF(OR(CX7=8,CX7=0),0,IF(CX7=RU11,0,IF(CX7=CV7,2,IF(ABS(CX7-CV7)=1,1,0))))</f>
        <v>0</v>
      </c>
      <c r="DA7" s="2">
        <f t="shared" si="12"/>
        <v>1</v>
      </c>
      <c r="DB7" s="2">
        <f t="shared" si="57"/>
        <v>1</v>
      </c>
      <c r="DC7">
        <v>5</v>
      </c>
      <c r="DD7" t="s">
        <v>89</v>
      </c>
      <c r="DE7">
        <v>4</v>
      </c>
      <c r="DF7">
        <v>4</v>
      </c>
      <c r="DG7" s="2">
        <f>IF(OR(DE7=8,DE7=0),0,IF(DE7=SC11,0,IF(DE7=DC7,2,IF(ABS(DE7-DC7)=1,1,0))))</f>
        <v>1</v>
      </c>
      <c r="DH7" s="2">
        <f t="shared" si="13"/>
        <v>1</v>
      </c>
      <c r="DI7" s="2">
        <f t="shared" si="58"/>
        <v>2</v>
      </c>
      <c r="DJ7">
        <v>2</v>
      </c>
      <c r="DK7" t="s">
        <v>89</v>
      </c>
      <c r="DL7">
        <v>4</v>
      </c>
      <c r="DM7">
        <v>6</v>
      </c>
      <c r="DN7" s="2">
        <f>IF(OR(DL7=8,DL7=0),0,IF(DL7=SK11,0,IF(DL7=DJ7,2,IF(ABS(DL7-DJ7)=1,1,0))))</f>
        <v>0</v>
      </c>
      <c r="DO7" s="2">
        <f t="shared" si="14"/>
        <v>0</v>
      </c>
      <c r="DP7" s="2">
        <f t="shared" si="59"/>
        <v>0</v>
      </c>
      <c r="DQ7">
        <v>1</v>
      </c>
      <c r="DR7" t="s">
        <v>89</v>
      </c>
      <c r="DS7">
        <v>0</v>
      </c>
      <c r="DT7">
        <v>0</v>
      </c>
      <c r="DU7" s="2">
        <f>IF(OR(DS7=8,DS7=0),0,IF(DS7=SS11,0,IF(DS7=DQ7,2,IF(ABS(DS7-DQ7)=1,1,0))))</f>
        <v>0</v>
      </c>
      <c r="DV7" s="2">
        <f t="shared" si="15"/>
        <v>1</v>
      </c>
      <c r="DW7" s="2">
        <f t="shared" si="60"/>
        <v>1</v>
      </c>
      <c r="DX7">
        <v>7</v>
      </c>
      <c r="DY7" t="s">
        <v>89</v>
      </c>
      <c r="DZ7">
        <v>2</v>
      </c>
      <c r="EA7">
        <v>7</v>
      </c>
      <c r="EB7" s="2">
        <f>IF(OR(DZ7=8,DZ7=0),0,IF(DZ7=TA11,0,IF(DZ7=DX7,2,IF(ABS(DZ7-DX7)=1,1,0))))</f>
        <v>0</v>
      </c>
      <c r="EC7" s="2">
        <f t="shared" si="16"/>
        <v>0</v>
      </c>
      <c r="ED7" s="2">
        <f t="shared" si="61"/>
        <v>0</v>
      </c>
      <c r="EE7">
        <v>3</v>
      </c>
      <c r="EF7" t="s">
        <v>89</v>
      </c>
      <c r="EG7">
        <v>0</v>
      </c>
      <c r="EH7">
        <v>0</v>
      </c>
      <c r="EI7" s="2">
        <f>IF(OR(EG7=8,EG7=0),0,IF(EG7=TI11,0,IF(EG7=EE7,2,IF(ABS(EG7-EE7)=1,1,0))))</f>
        <v>0</v>
      </c>
      <c r="EJ7" s="2">
        <f t="shared" si="17"/>
        <v>1</v>
      </c>
      <c r="EK7" s="2">
        <f t="shared" si="62"/>
        <v>1</v>
      </c>
      <c r="EL7">
        <v>6</v>
      </c>
      <c r="EM7" t="s">
        <v>89</v>
      </c>
      <c r="EN7">
        <v>3</v>
      </c>
      <c r="EO7">
        <v>7</v>
      </c>
      <c r="EP7" s="2">
        <f>IF(OR(EN7=8,EN7=0),0,IF(EN7=TQ11,0,IF(EN7=EL7,2,IF(ABS(EN7-EL7)=1,1,0))))</f>
        <v>0</v>
      </c>
      <c r="EQ7" s="2">
        <f t="shared" si="18"/>
        <v>0</v>
      </c>
      <c r="ER7" s="2">
        <f t="shared" si="63"/>
        <v>0</v>
      </c>
      <c r="ES7">
        <v>5</v>
      </c>
      <c r="ET7" t="s">
        <v>89</v>
      </c>
      <c r="EU7">
        <v>4</v>
      </c>
      <c r="EV7">
        <v>5</v>
      </c>
      <c r="EW7" s="2">
        <f>IF(OR(EU7=8,EU7=0),0,IF(EU7=TY11,0,IF(EU7=ES7,2,IF(ABS(EU7-ES7)=1,1,0))))</f>
        <v>1</v>
      </c>
      <c r="EX7" s="2">
        <f t="shared" si="19"/>
        <v>0</v>
      </c>
      <c r="EY7" s="2">
        <f t="shared" si="64"/>
        <v>1</v>
      </c>
      <c r="EZ7">
        <v>4</v>
      </c>
      <c r="FA7" t="s">
        <v>89</v>
      </c>
      <c r="FB7">
        <v>3</v>
      </c>
      <c r="FC7">
        <v>4</v>
      </c>
      <c r="FD7" s="2">
        <f>IF(OR(FB7=8,FB7=0),0,IF(FB7=UG11,0,IF(FB7=EZ7,2,IF(ABS(FB7-EZ7)=1,1,0))))</f>
        <v>1</v>
      </c>
      <c r="FE7" s="2">
        <f t="shared" si="20"/>
        <v>0</v>
      </c>
      <c r="FF7" s="2">
        <f t="shared" si="65"/>
        <v>1</v>
      </c>
      <c r="FG7" s="2">
        <f t="shared" si="66"/>
        <v>5</v>
      </c>
      <c r="FH7" s="2">
        <f t="shared" si="66"/>
        <v>10</v>
      </c>
      <c r="FI7" s="2">
        <f t="shared" si="66"/>
        <v>15</v>
      </c>
      <c r="FJ7" s="16">
        <f t="shared" si="67"/>
        <v>23.809523809523807</v>
      </c>
      <c r="FK7" s="12">
        <f t="shared" si="68"/>
        <v>76.19047619047619</v>
      </c>
      <c r="FL7">
        <v>1</v>
      </c>
      <c r="FM7" t="s">
        <v>89</v>
      </c>
      <c r="FN7">
        <v>0</v>
      </c>
      <c r="FO7">
        <v>0</v>
      </c>
      <c r="FP7" s="2">
        <f>IF(OR(FN7=8,FN7=0),0,IF(FN7=UO11,0,IF(FN7=FL7,2,IF(ABS(FN7-FL7)=1,1,0))))</f>
        <v>0</v>
      </c>
      <c r="FQ7" s="2">
        <f t="shared" si="21"/>
        <v>1</v>
      </c>
      <c r="FR7" s="2">
        <f t="shared" si="69"/>
        <v>1</v>
      </c>
      <c r="FS7">
        <v>2</v>
      </c>
      <c r="FT7" t="s">
        <v>89</v>
      </c>
      <c r="FU7">
        <v>2</v>
      </c>
      <c r="FV7">
        <v>2</v>
      </c>
      <c r="FW7" s="2">
        <f>IF(OR(FU7=8,FU7=0),0,IF(FU7=UW11,0,IF(FU7=FS7,2,IF(ABS(FU7-FS7)=1,1,0))))</f>
        <v>2</v>
      </c>
      <c r="FX7" s="2">
        <f t="shared" si="22"/>
        <v>1</v>
      </c>
      <c r="FY7" s="2">
        <f t="shared" si="70"/>
        <v>3</v>
      </c>
      <c r="FZ7">
        <v>7</v>
      </c>
      <c r="GA7" t="s">
        <v>89</v>
      </c>
      <c r="GB7">
        <v>7</v>
      </c>
      <c r="GC7">
        <v>7</v>
      </c>
      <c r="GD7" s="2">
        <f>IF(OR(GB7=8,GB7=0),0,IF(GB7=VE11,0,IF(GB7=FZ7,2,IF(ABS(GB7-FZ7)=1,1,0))))</f>
        <v>2</v>
      </c>
      <c r="GE7" s="2">
        <f t="shared" si="23"/>
        <v>1</v>
      </c>
      <c r="GF7" s="2">
        <f t="shared" si="71"/>
        <v>3</v>
      </c>
      <c r="GG7">
        <v>4</v>
      </c>
      <c r="GH7" t="s">
        <v>89</v>
      </c>
      <c r="GI7">
        <v>4</v>
      </c>
      <c r="GJ7">
        <v>4</v>
      </c>
      <c r="GK7" s="2">
        <f>IF(OR(GI7=8,GI7=0),0,IF(GI7=VM11,0,IF(GI7=GG7,2,IF(ABS(GI7-GG7)=1,1,0))))</f>
        <v>2</v>
      </c>
      <c r="GL7" s="2">
        <f t="shared" si="24"/>
        <v>1</v>
      </c>
      <c r="GM7" s="2">
        <f t="shared" si="72"/>
        <v>3</v>
      </c>
      <c r="GN7">
        <v>5</v>
      </c>
      <c r="GO7" t="s">
        <v>89</v>
      </c>
      <c r="GP7">
        <v>5</v>
      </c>
      <c r="GQ7">
        <v>5</v>
      </c>
      <c r="GR7" s="2">
        <f>IF(OR(GP7=8,GP7=0),0,IF(GP7=VU11,0,IF(GP7=GN7,2,IF(ABS(GP7-GN7)=1,1,0))))</f>
        <v>2</v>
      </c>
      <c r="GS7" s="2">
        <f t="shared" si="25"/>
        <v>1</v>
      </c>
      <c r="GT7" s="2">
        <f t="shared" si="73"/>
        <v>3</v>
      </c>
      <c r="GU7">
        <v>6</v>
      </c>
      <c r="GV7" t="s">
        <v>89</v>
      </c>
      <c r="GW7">
        <v>6</v>
      </c>
      <c r="GX7">
        <v>6</v>
      </c>
      <c r="GY7" s="2">
        <f>IF(OR(GW7=8,GW7=0),0,IF(GW7=WC11,0,IF(GW7=GU7,2,IF(ABS(GW7-GU7)=1,1,0))))</f>
        <v>2</v>
      </c>
      <c r="GZ7" s="2">
        <f t="shared" si="26"/>
        <v>1</v>
      </c>
      <c r="HA7" s="2">
        <f t="shared" si="74"/>
        <v>3</v>
      </c>
      <c r="HB7">
        <v>3</v>
      </c>
      <c r="HC7" t="s">
        <v>89</v>
      </c>
      <c r="HD7">
        <v>2</v>
      </c>
      <c r="HE7">
        <v>2</v>
      </c>
      <c r="HF7" s="2">
        <f>IF(OR(HD7=8,HD7=0),0,IF(HD7=WK11,0,IF(HD7=HB7,2,IF(ABS(HD7-HB7)=1,1,0))))</f>
        <v>1</v>
      </c>
      <c r="HG7" s="2">
        <f t="shared" si="27"/>
        <v>1</v>
      </c>
      <c r="HH7" s="2">
        <f t="shared" si="75"/>
        <v>2</v>
      </c>
      <c r="HI7">
        <v>1</v>
      </c>
      <c r="HJ7" t="s">
        <v>89</v>
      </c>
      <c r="HK7">
        <v>2</v>
      </c>
      <c r="HL7">
        <v>2</v>
      </c>
      <c r="HM7" s="2">
        <f>IF(OR(HK7=8,HK7=0),0,IF(HK7=WS11,0,IF(HK7=HI7,2,IF(ABS(HK7-HI7)=1,1,0))))</f>
        <v>1</v>
      </c>
      <c r="HN7" s="2">
        <f t="shared" si="28"/>
        <v>1</v>
      </c>
      <c r="HO7" s="2">
        <f t="shared" si="76"/>
        <v>2</v>
      </c>
      <c r="HP7">
        <v>3</v>
      </c>
      <c r="HQ7" t="s">
        <v>89</v>
      </c>
      <c r="HR7">
        <v>2</v>
      </c>
      <c r="HS7">
        <v>2</v>
      </c>
      <c r="HT7" s="2">
        <f>IF(OR(HR7=8,HR7=0),0,IF(HR7=XA11,0,IF(HR7=HP7,2,IF(ABS(HR7-HP7)=1,1,0))))</f>
        <v>1</v>
      </c>
      <c r="HU7" s="2">
        <f t="shared" si="29"/>
        <v>1</v>
      </c>
      <c r="HV7" s="2">
        <f t="shared" si="77"/>
        <v>2</v>
      </c>
      <c r="HW7">
        <v>4</v>
      </c>
      <c r="HX7" t="s">
        <v>89</v>
      </c>
      <c r="HY7">
        <v>4</v>
      </c>
      <c r="HZ7">
        <v>4</v>
      </c>
      <c r="IA7" s="2">
        <f>IF(OR(HY7=8,HY7=0),0,IF(HY7=XI11,0,IF(HY7=HW7,2,IF(ABS(HY7-HW7)=1,1,0))))</f>
        <v>2</v>
      </c>
      <c r="IB7" s="2">
        <f t="shared" si="30"/>
        <v>1</v>
      </c>
      <c r="IC7" s="2">
        <f t="shared" si="78"/>
        <v>3</v>
      </c>
      <c r="ID7">
        <v>6</v>
      </c>
      <c r="IE7" t="s">
        <v>89</v>
      </c>
      <c r="IF7">
        <v>5</v>
      </c>
      <c r="IG7">
        <v>5</v>
      </c>
      <c r="IH7" s="2">
        <f>IF(OR(IF7=8,IF7=0),0,IF(IF7=XQ11,0,IF(IF7=ID7,2,IF(ABS(IF7-ID7)=1,1,0))))</f>
        <v>1</v>
      </c>
      <c r="II7" s="2">
        <f t="shared" si="31"/>
        <v>1</v>
      </c>
      <c r="IJ7" s="2">
        <f t="shared" si="79"/>
        <v>2</v>
      </c>
      <c r="IK7">
        <v>2</v>
      </c>
      <c r="IL7" t="s">
        <v>89</v>
      </c>
      <c r="IM7">
        <v>2</v>
      </c>
      <c r="IN7">
        <v>3</v>
      </c>
      <c r="IO7" s="2">
        <f>IF(OR(IM7=8,IM7=0),0,IF(IM7=XY11,0,IF(IM7=IK7,2,IF(ABS(IM7-IK7)=1,1,0))))</f>
        <v>2</v>
      </c>
      <c r="IP7" s="2">
        <f t="shared" si="32"/>
        <v>0</v>
      </c>
      <c r="IQ7" s="2">
        <f t="shared" si="80"/>
        <v>2</v>
      </c>
      <c r="IR7">
        <v>7</v>
      </c>
      <c r="IS7" t="s">
        <v>89</v>
      </c>
      <c r="IT7">
        <v>7</v>
      </c>
      <c r="IU7">
        <v>7</v>
      </c>
      <c r="IV7" s="2">
        <f>IF(OR(IT7=8,IT7=0),0,IF(IT7=YG11,0,IF(IT7=IR7,2,IF(ABS(IT7-IR7)=1,1,0))))</f>
        <v>2</v>
      </c>
      <c r="IW7" s="2">
        <f t="shared" si="33"/>
        <v>1</v>
      </c>
      <c r="IX7" s="2">
        <f t="shared" si="81"/>
        <v>3</v>
      </c>
      <c r="IY7">
        <v>5</v>
      </c>
      <c r="IZ7" t="s">
        <v>89</v>
      </c>
      <c r="JA7">
        <v>5</v>
      </c>
      <c r="JB7">
        <v>5</v>
      </c>
      <c r="JC7" s="2">
        <f>IF(OR(JA7=8,JA7=0),0,IF(JA7=YO11,0,IF(JA7=IY7,2,IF(ABS(JA7-IY7)=1,1,0))))</f>
        <v>2</v>
      </c>
      <c r="JD7" s="2">
        <f t="shared" si="34"/>
        <v>1</v>
      </c>
      <c r="JE7" s="2">
        <f t="shared" si="82"/>
        <v>3</v>
      </c>
      <c r="JF7">
        <v>4</v>
      </c>
      <c r="JG7" t="s">
        <v>89</v>
      </c>
      <c r="JH7">
        <v>5</v>
      </c>
      <c r="JI7">
        <v>4</v>
      </c>
      <c r="JJ7" s="2">
        <f>IF(OR(JH7=8,JH7=0),0,IF(JH7=YW11,0,IF(JH7=JF7,2,IF(ABS(JH7-JF7)=1,1,0))))</f>
        <v>1</v>
      </c>
      <c r="JK7" s="2">
        <f t="shared" si="35"/>
        <v>0</v>
      </c>
      <c r="JL7" s="2">
        <f t="shared" si="83"/>
        <v>1</v>
      </c>
      <c r="JM7">
        <v>1</v>
      </c>
      <c r="JN7" t="s">
        <v>89</v>
      </c>
      <c r="JO7">
        <v>1</v>
      </c>
      <c r="JP7">
        <v>1</v>
      </c>
      <c r="JQ7" s="2">
        <f>IF(OR(JO7=8,JO7=0),0,IF(JO7=ZE11,0,IF(JO7=JM7,2,IF(ABS(JO7-JM7)=1,1,0))))</f>
        <v>2</v>
      </c>
      <c r="JR7" s="2">
        <f t="shared" si="36"/>
        <v>1</v>
      </c>
      <c r="JS7" s="2">
        <f t="shared" si="84"/>
        <v>3</v>
      </c>
      <c r="JT7">
        <v>7</v>
      </c>
      <c r="JU7" t="s">
        <v>89</v>
      </c>
      <c r="JV7">
        <v>7</v>
      </c>
      <c r="JW7">
        <v>7</v>
      </c>
      <c r="JX7" s="2">
        <f>IF(OR(JV7=8,JV7=0),0,IF(JV7=ZM11,0,IF(JV7=JT7,2,IF(ABS(JV7-JT7)=1,1,0))))</f>
        <v>2</v>
      </c>
      <c r="JY7" s="2">
        <f t="shared" si="37"/>
        <v>1</v>
      </c>
      <c r="JZ7" s="2">
        <f t="shared" si="85"/>
        <v>3</v>
      </c>
      <c r="KA7">
        <v>3</v>
      </c>
      <c r="KB7" t="s">
        <v>89</v>
      </c>
      <c r="KC7">
        <v>3</v>
      </c>
      <c r="KD7">
        <v>3</v>
      </c>
      <c r="KE7" s="2">
        <f>IF(OR(KC7=8,KC7=0),0,IF(KC7=ZU11,0,IF(KC7=KA7,2,IF(ABS(KC7-KA7)=1,1,0))))</f>
        <v>2</v>
      </c>
      <c r="KF7" s="2">
        <f t="shared" si="38"/>
        <v>1</v>
      </c>
      <c r="KG7" s="2">
        <f t="shared" si="86"/>
        <v>3</v>
      </c>
      <c r="KH7">
        <v>6</v>
      </c>
      <c r="KI7" t="s">
        <v>89</v>
      </c>
      <c r="KJ7">
        <v>6</v>
      </c>
      <c r="KK7">
        <v>6</v>
      </c>
      <c r="KL7" s="2">
        <f>IF(OR(KJ7=8,KJ7=0),0,IF(KJ7=AAC11,0,IF(KJ7=KH7,2,IF(ABS(KJ7-KH7)=1,1,0))))</f>
        <v>2</v>
      </c>
      <c r="KM7" s="2">
        <f t="shared" si="39"/>
        <v>1</v>
      </c>
      <c r="KN7" s="2">
        <f t="shared" si="87"/>
        <v>3</v>
      </c>
      <c r="KO7">
        <v>5</v>
      </c>
      <c r="KP7" t="s">
        <v>89</v>
      </c>
      <c r="KQ7">
        <v>5</v>
      </c>
      <c r="KR7">
        <v>6</v>
      </c>
      <c r="KS7" s="2">
        <f>IF(OR(KQ7=8,KQ7=0),0,IF(KQ7=AAK11,0,IF(KQ7=KO7,2,IF(ABS(KQ7-KO7)=1,1,0))))</f>
        <v>2</v>
      </c>
      <c r="KT7" s="2">
        <f t="shared" si="40"/>
        <v>0</v>
      </c>
      <c r="KU7" s="2">
        <f t="shared" si="88"/>
        <v>2</v>
      </c>
      <c r="KV7">
        <v>2</v>
      </c>
      <c r="KW7" t="s">
        <v>89</v>
      </c>
      <c r="KX7">
        <v>2</v>
      </c>
      <c r="KY7">
        <v>3</v>
      </c>
      <c r="KZ7" s="2">
        <f>IF(OR(KX7=8,KX7=0),0,IF(KX7=AAS11,0,IF(KX7=KV7,2,IF(ABS(KX7-KV7)=1,1,0))))</f>
        <v>2</v>
      </c>
      <c r="LA7" s="2">
        <f t="shared" si="41"/>
        <v>0</v>
      </c>
      <c r="LB7" s="2">
        <f t="shared" si="89"/>
        <v>2</v>
      </c>
      <c r="LC7" s="2">
        <f t="shared" si="90"/>
        <v>35</v>
      </c>
      <c r="LD7" s="2">
        <f t="shared" si="90"/>
        <v>17</v>
      </c>
      <c r="LE7" s="2">
        <f t="shared" si="90"/>
        <v>52</v>
      </c>
      <c r="LF7" s="16">
        <f t="shared" si="91"/>
        <v>82.539682539682531</v>
      </c>
      <c r="LG7" s="12">
        <f t="shared" si="92"/>
        <v>17.460317460317469</v>
      </c>
      <c r="LH7">
        <v>1</v>
      </c>
      <c r="LI7">
        <v>1</v>
      </c>
      <c r="LJ7">
        <v>0</v>
      </c>
      <c r="LK7">
        <v>0</v>
      </c>
      <c r="LL7">
        <v>1</v>
      </c>
      <c r="LM7">
        <v>0</v>
      </c>
      <c r="LN7">
        <v>0</v>
      </c>
      <c r="LO7">
        <v>0</v>
      </c>
      <c r="LP7">
        <v>0</v>
      </c>
      <c r="LQ7">
        <v>0</v>
      </c>
      <c r="LR7">
        <v>1</v>
      </c>
      <c r="LS7">
        <v>1</v>
      </c>
      <c r="LT7">
        <v>1</v>
      </c>
      <c r="LU7">
        <v>1</v>
      </c>
      <c r="LV7">
        <v>1</v>
      </c>
      <c r="LW7">
        <v>1</v>
      </c>
      <c r="LX7">
        <v>0</v>
      </c>
      <c r="LY7">
        <v>0</v>
      </c>
      <c r="LZ7">
        <v>1</v>
      </c>
      <c r="MA7">
        <v>1</v>
      </c>
      <c r="MB7" s="2">
        <f t="shared" si="42"/>
        <v>6</v>
      </c>
      <c r="MC7" s="2">
        <f t="shared" si="42"/>
        <v>5</v>
      </c>
      <c r="MD7" s="2">
        <f t="shared" si="93"/>
        <v>11</v>
      </c>
      <c r="ME7" s="2">
        <f t="shared" si="94"/>
        <v>55.000000000000007</v>
      </c>
      <c r="MF7" s="13">
        <f t="shared" si="95"/>
        <v>44.999999999999993</v>
      </c>
      <c r="MG7" s="13">
        <f t="shared" si="96"/>
        <v>3</v>
      </c>
      <c r="MH7">
        <v>1</v>
      </c>
      <c r="MI7">
        <v>1</v>
      </c>
      <c r="MJ7">
        <v>1</v>
      </c>
      <c r="MK7">
        <v>1</v>
      </c>
      <c r="ML7">
        <v>1</v>
      </c>
      <c r="MM7">
        <v>1</v>
      </c>
      <c r="MN7">
        <v>1</v>
      </c>
      <c r="MO7">
        <v>1</v>
      </c>
      <c r="MP7">
        <v>1</v>
      </c>
      <c r="MQ7">
        <v>1</v>
      </c>
      <c r="MR7">
        <v>1</v>
      </c>
      <c r="MS7">
        <v>1</v>
      </c>
      <c r="MT7">
        <v>1</v>
      </c>
      <c r="MU7">
        <v>1</v>
      </c>
      <c r="MV7">
        <v>1</v>
      </c>
      <c r="MW7">
        <v>1</v>
      </c>
      <c r="MX7">
        <v>1</v>
      </c>
      <c r="MY7">
        <v>1</v>
      </c>
      <c r="MZ7">
        <v>1</v>
      </c>
      <c r="NA7">
        <v>1</v>
      </c>
      <c r="NB7" s="2">
        <f t="shared" si="43"/>
        <v>10</v>
      </c>
      <c r="NC7" s="2">
        <f t="shared" si="44"/>
        <v>10</v>
      </c>
      <c r="ND7" s="2">
        <f t="shared" si="97"/>
        <v>20</v>
      </c>
      <c r="NE7" s="2">
        <f t="shared" si="98"/>
        <v>100</v>
      </c>
      <c r="NF7">
        <f t="shared" si="99"/>
        <v>0</v>
      </c>
      <c r="NG7" s="18">
        <f t="shared" si="100"/>
        <v>-0.44999999999999996</v>
      </c>
      <c r="NH7">
        <v>11.75</v>
      </c>
      <c r="NI7">
        <v>6.27</v>
      </c>
      <c r="NJ7">
        <v>15.99</v>
      </c>
      <c r="NK7">
        <v>1.64</v>
      </c>
      <c r="NL7">
        <v>4.49</v>
      </c>
      <c r="NM7">
        <v>6.78</v>
      </c>
      <c r="NN7">
        <v>2</v>
      </c>
      <c r="NO7">
        <v>4.58</v>
      </c>
      <c r="NP7">
        <v>5.34</v>
      </c>
      <c r="NQ7">
        <v>6.97</v>
      </c>
      <c r="NR7">
        <v>3.97</v>
      </c>
      <c r="NS7">
        <v>1.02</v>
      </c>
      <c r="NT7">
        <v>3.6</v>
      </c>
      <c r="NU7">
        <v>5.66</v>
      </c>
      <c r="NV7">
        <v>4.46</v>
      </c>
      <c r="NW7">
        <v>11.46</v>
      </c>
      <c r="NX7">
        <v>10.199999999999999</v>
      </c>
      <c r="NY7">
        <v>2.99</v>
      </c>
      <c r="NZ7" s="2">
        <f t="shared" si="104"/>
        <v>109.16999999999999</v>
      </c>
      <c r="OA7" s="11">
        <v>10</v>
      </c>
      <c r="OB7" s="2">
        <f t="shared" si="101"/>
        <v>119.16999999999999</v>
      </c>
      <c r="OC7">
        <v>5.46</v>
      </c>
      <c r="OD7" s="2">
        <v>6.16</v>
      </c>
      <c r="OE7">
        <v>2.71</v>
      </c>
      <c r="OF7" s="2">
        <v>1.79</v>
      </c>
      <c r="OG7">
        <v>1.81</v>
      </c>
      <c r="OH7" s="2">
        <v>3.6</v>
      </c>
      <c r="OI7">
        <v>0.72</v>
      </c>
      <c r="OJ7" s="2">
        <v>2.1</v>
      </c>
      <c r="OK7">
        <v>2.15</v>
      </c>
      <c r="OL7" s="2">
        <v>3.01</v>
      </c>
      <c r="OM7">
        <v>2.13</v>
      </c>
      <c r="ON7" s="2">
        <v>1.25</v>
      </c>
      <c r="OO7">
        <v>0.6</v>
      </c>
      <c r="OP7" s="2">
        <v>2.6</v>
      </c>
      <c r="OQ7">
        <v>1.95</v>
      </c>
      <c r="OR7" s="2">
        <v>2.15</v>
      </c>
      <c r="OS7">
        <v>3.54</v>
      </c>
      <c r="OT7" s="2">
        <v>1.1100000000000001</v>
      </c>
      <c r="OU7" s="2">
        <f t="shared" si="102"/>
        <v>44.84</v>
      </c>
      <c r="OV7" s="2">
        <v>0</v>
      </c>
      <c r="OW7" s="2">
        <f t="shared" si="103"/>
        <v>44.84</v>
      </c>
    </row>
    <row r="8" spans="1:413" x14ac:dyDescent="0.2">
      <c r="A8" s="11">
        <v>5</v>
      </c>
      <c r="B8">
        <v>17</v>
      </c>
      <c r="C8" t="s">
        <v>90</v>
      </c>
      <c r="D8" t="s">
        <v>84</v>
      </c>
      <c r="E8">
        <v>3</v>
      </c>
      <c r="F8">
        <v>10</v>
      </c>
      <c r="G8">
        <v>4</v>
      </c>
      <c r="H8">
        <v>12</v>
      </c>
      <c r="I8" t="s">
        <v>85</v>
      </c>
      <c r="J8" t="s">
        <v>96</v>
      </c>
      <c r="K8" t="s">
        <v>87</v>
      </c>
      <c r="L8">
        <v>0.9</v>
      </c>
      <c r="M8" t="s">
        <v>97</v>
      </c>
      <c r="N8">
        <f>1.52-(0.04*4)</f>
        <v>1.36</v>
      </c>
      <c r="O8">
        <v>63</v>
      </c>
      <c r="P8" s="2">
        <v>1</v>
      </c>
      <c r="Q8" t="s">
        <v>89</v>
      </c>
      <c r="R8">
        <v>3</v>
      </c>
      <c r="S8">
        <v>2</v>
      </c>
      <c r="T8" s="2">
        <f>IF(OR(R8=8,R8=0),0,IF(R8=OC12,0,IF(R8=P8,2,IF(ABS(R8-P8)=1,1,0))))</f>
        <v>0</v>
      </c>
      <c r="U8" s="2">
        <f t="shared" si="0"/>
        <v>0</v>
      </c>
      <c r="V8" s="2">
        <f t="shared" si="45"/>
        <v>0</v>
      </c>
      <c r="W8">
        <v>5</v>
      </c>
      <c r="X8" t="s">
        <v>89</v>
      </c>
      <c r="Y8">
        <v>5</v>
      </c>
      <c r="Z8">
        <v>4</v>
      </c>
      <c r="AA8" s="2">
        <f>IF(OR(Y8=8,Y8=0),0,IF(Y8=OK12,0,IF(Y8=W8,2,IF(ABS(Y8-W8)=1,1,0))))</f>
        <v>2</v>
      </c>
      <c r="AB8" s="2">
        <f t="shared" si="1"/>
        <v>0</v>
      </c>
      <c r="AC8" s="2">
        <f t="shared" si="46"/>
        <v>2</v>
      </c>
      <c r="AD8">
        <v>7</v>
      </c>
      <c r="AE8" t="s">
        <v>89</v>
      </c>
      <c r="AF8">
        <v>7</v>
      </c>
      <c r="AG8">
        <v>6</v>
      </c>
      <c r="AH8" s="2">
        <f>IF(OR(AF8=8,AF8=0),0,IF(AF8=OS12,0,IF(AF8=AD8,2,IF(ABS(AF8-AD8)=1,1,0))))</f>
        <v>2</v>
      </c>
      <c r="AI8" s="2">
        <f t="shared" si="2"/>
        <v>0</v>
      </c>
      <c r="AJ8" s="2">
        <f t="shared" si="47"/>
        <v>2</v>
      </c>
      <c r="AK8">
        <v>4</v>
      </c>
      <c r="AL8" t="s">
        <v>89</v>
      </c>
      <c r="AM8">
        <v>5</v>
      </c>
      <c r="AN8">
        <v>5</v>
      </c>
      <c r="AO8" s="2">
        <f>IF(OR(AM8=8,AM8=0),0,IF(AM8=PA12,0,IF(AM8=AK8,2,IF(ABS(AM8-AK8)=1,1,0))))</f>
        <v>1</v>
      </c>
      <c r="AP8" s="2">
        <f t="shared" si="3"/>
        <v>1</v>
      </c>
      <c r="AQ8" s="2">
        <f t="shared" si="48"/>
        <v>2</v>
      </c>
      <c r="AR8">
        <v>2</v>
      </c>
      <c r="AS8" t="s">
        <v>89</v>
      </c>
      <c r="AT8">
        <v>4</v>
      </c>
      <c r="AU8">
        <v>2</v>
      </c>
      <c r="AV8" s="2">
        <f>IF(OR(AT8=8,AT8=0),0,IF(AT8=PI12,0,IF(AT8=AR8,2,IF(ABS(AT8-AR8)=1,1,0))))</f>
        <v>0</v>
      </c>
      <c r="AW8" s="2">
        <f t="shared" si="4"/>
        <v>0</v>
      </c>
      <c r="AX8" s="2">
        <f t="shared" si="49"/>
        <v>0</v>
      </c>
      <c r="AY8">
        <v>6</v>
      </c>
      <c r="AZ8" t="s">
        <v>89</v>
      </c>
      <c r="BA8">
        <v>6</v>
      </c>
      <c r="BB8">
        <v>7</v>
      </c>
      <c r="BC8" s="2">
        <f>IF(OR(BA8=8,BA8=0),0,IF(BA8=PQ12,0,IF(BA8=AY8,2,IF(ABS(BA8-AY8)=1,1,0))))</f>
        <v>2</v>
      </c>
      <c r="BD8" s="2">
        <f t="shared" si="5"/>
        <v>0</v>
      </c>
      <c r="BE8" s="2">
        <f t="shared" si="50"/>
        <v>2</v>
      </c>
      <c r="BF8">
        <v>3</v>
      </c>
      <c r="BG8" t="s">
        <v>89</v>
      </c>
      <c r="BH8">
        <v>4</v>
      </c>
      <c r="BI8">
        <v>3</v>
      </c>
      <c r="BJ8" s="2">
        <f>IF(OR(BH8=8,BH8=0),0,IF(BH8=PY12,0,IF(BH8=BF8,2,IF(ABS(BH8-BF8)=1,1,0))))</f>
        <v>1</v>
      </c>
      <c r="BK8" s="2">
        <f t="shared" si="6"/>
        <v>0</v>
      </c>
      <c r="BL8" s="2">
        <f t="shared" si="51"/>
        <v>1</v>
      </c>
      <c r="BM8">
        <v>1</v>
      </c>
      <c r="BN8" t="s">
        <v>89</v>
      </c>
      <c r="BO8">
        <v>2</v>
      </c>
      <c r="BP8">
        <v>1</v>
      </c>
      <c r="BQ8" s="2">
        <f>IF(OR(BO8=8,BO8=0),0,IF(BO8=QG12,0,IF(BO8=BM8,2,IF(ABS(BO8-BM8)=1,1,0))))</f>
        <v>1</v>
      </c>
      <c r="BR8" s="2">
        <f t="shared" si="7"/>
        <v>0</v>
      </c>
      <c r="BS8" s="2">
        <f t="shared" si="52"/>
        <v>1</v>
      </c>
      <c r="BT8">
        <v>3</v>
      </c>
      <c r="BU8" t="s">
        <v>89</v>
      </c>
      <c r="BV8">
        <v>4</v>
      </c>
      <c r="BW8">
        <v>4</v>
      </c>
      <c r="BX8" s="2">
        <f>IF(OR(BV8=8,BV8=0),0,IF(BV8=QO12,0,IF(BV8=BT8,2,IF(ABS(BV8-BT8)=1,1,0))))</f>
        <v>1</v>
      </c>
      <c r="BY8" s="2">
        <f t="shared" si="8"/>
        <v>1</v>
      </c>
      <c r="BZ8" s="2">
        <f t="shared" si="53"/>
        <v>2</v>
      </c>
      <c r="CA8">
        <v>7</v>
      </c>
      <c r="CB8" t="s">
        <v>89</v>
      </c>
      <c r="CC8">
        <v>5</v>
      </c>
      <c r="CD8">
        <v>5</v>
      </c>
      <c r="CE8" s="2">
        <f>IF(OR(CC8=8,CC8=0),0,IF(CC8=QW12,0,IF(CC8=CA8,2,IF(ABS(CC8-CA8)=1,1,0))))</f>
        <v>0</v>
      </c>
      <c r="CF8" s="2">
        <f t="shared" si="9"/>
        <v>1</v>
      </c>
      <c r="CG8" s="2">
        <f t="shared" si="54"/>
        <v>1</v>
      </c>
      <c r="CH8">
        <v>6</v>
      </c>
      <c r="CI8" t="s">
        <v>89</v>
      </c>
      <c r="CJ8">
        <v>6</v>
      </c>
      <c r="CK8">
        <v>6</v>
      </c>
      <c r="CL8" s="2">
        <f>IF(OR(CJ8=8,CJ8=0),0,IF(CJ8=RE12,0,IF(CJ8=CH8,2,IF(ABS(CJ8-CH8)=1,1,0))))</f>
        <v>2</v>
      </c>
      <c r="CM8" s="2">
        <f t="shared" si="10"/>
        <v>1</v>
      </c>
      <c r="CN8" s="2">
        <f t="shared" si="55"/>
        <v>3</v>
      </c>
      <c r="CO8">
        <v>2</v>
      </c>
      <c r="CP8" t="s">
        <v>89</v>
      </c>
      <c r="CQ8">
        <v>3</v>
      </c>
      <c r="CR8">
        <v>3</v>
      </c>
      <c r="CS8" s="2">
        <f>IF(OR(CQ8=8,CQ8=0),0,IF(CQ8=RM12,0,IF(CQ8=CO8,2,IF(ABS(CQ8-CO8)=1,1,0))))</f>
        <v>1</v>
      </c>
      <c r="CT8" s="2">
        <f t="shared" si="11"/>
        <v>1</v>
      </c>
      <c r="CU8" s="2">
        <f t="shared" si="56"/>
        <v>2</v>
      </c>
      <c r="CV8">
        <v>4</v>
      </c>
      <c r="CW8" t="s">
        <v>89</v>
      </c>
      <c r="CX8">
        <v>6</v>
      </c>
      <c r="CY8">
        <v>4</v>
      </c>
      <c r="CZ8" s="2">
        <f>IF(OR(CX8=8,CX8=0),0,IF(CX8=RU12,0,IF(CX8=CV8,2,IF(ABS(CX8-CV8)=1,1,0))))</f>
        <v>0</v>
      </c>
      <c r="DA8" s="2">
        <f t="shared" si="12"/>
        <v>0</v>
      </c>
      <c r="DB8" s="2">
        <f t="shared" si="57"/>
        <v>0</v>
      </c>
      <c r="DC8">
        <v>5</v>
      </c>
      <c r="DD8" t="s">
        <v>89</v>
      </c>
      <c r="DE8">
        <v>5</v>
      </c>
      <c r="DF8">
        <v>5</v>
      </c>
      <c r="DG8" s="2">
        <f>IF(OR(DE8=8,DE8=0),0,IF(DE8=SC12,0,IF(DE8=DC8,2,IF(ABS(DE8-DC8)=1,1,0))))</f>
        <v>2</v>
      </c>
      <c r="DH8" s="2">
        <f t="shared" si="13"/>
        <v>1</v>
      </c>
      <c r="DI8" s="2">
        <f t="shared" si="58"/>
        <v>3</v>
      </c>
      <c r="DJ8">
        <v>2</v>
      </c>
      <c r="DK8" t="s">
        <v>89</v>
      </c>
      <c r="DL8">
        <v>3</v>
      </c>
      <c r="DM8">
        <v>3</v>
      </c>
      <c r="DN8" s="2">
        <f>IF(OR(DL8=8,DL8=0),0,IF(DL8=SK12,0,IF(DL8=DJ8,2,IF(ABS(DL8-DJ8)=1,1,0))))</f>
        <v>1</v>
      </c>
      <c r="DO8" s="2">
        <f t="shared" si="14"/>
        <v>1</v>
      </c>
      <c r="DP8" s="2">
        <f t="shared" si="59"/>
        <v>2</v>
      </c>
      <c r="DQ8">
        <v>1</v>
      </c>
      <c r="DR8" t="s">
        <v>89</v>
      </c>
      <c r="DS8">
        <v>2</v>
      </c>
      <c r="DT8">
        <v>1</v>
      </c>
      <c r="DU8" s="2">
        <f>IF(OR(DS8=8,DS8=0),0,IF(DS8=SS12,0,IF(DS8=DQ8,2,IF(ABS(DS8-DQ8)=1,1,0))))</f>
        <v>1</v>
      </c>
      <c r="DV8" s="2">
        <f t="shared" si="15"/>
        <v>0</v>
      </c>
      <c r="DW8" s="2">
        <f t="shared" si="60"/>
        <v>1</v>
      </c>
      <c r="DX8">
        <v>7</v>
      </c>
      <c r="DY8" t="s">
        <v>89</v>
      </c>
      <c r="DZ8">
        <v>6</v>
      </c>
      <c r="EA8">
        <v>7</v>
      </c>
      <c r="EB8" s="2">
        <f>IF(OR(DZ8=8,DZ8=0),0,IF(DZ8=TA12,0,IF(DZ8=DX8,2,IF(ABS(DZ8-DX8)=1,1,0))))</f>
        <v>1</v>
      </c>
      <c r="EC8" s="2">
        <f t="shared" si="16"/>
        <v>0</v>
      </c>
      <c r="ED8" s="2">
        <f t="shared" si="61"/>
        <v>1</v>
      </c>
      <c r="EE8">
        <v>3</v>
      </c>
      <c r="EF8" t="s">
        <v>89</v>
      </c>
      <c r="EG8">
        <v>2</v>
      </c>
      <c r="EH8">
        <v>3</v>
      </c>
      <c r="EI8" s="2">
        <f>IF(OR(EG8=8,EG8=0),0,IF(EG8=TI12,0,IF(EG8=EE8,2,IF(ABS(EG8-EE8)=1,1,0))))</f>
        <v>1</v>
      </c>
      <c r="EJ8" s="2">
        <f t="shared" si="17"/>
        <v>0</v>
      </c>
      <c r="EK8" s="2">
        <f t="shared" si="62"/>
        <v>1</v>
      </c>
      <c r="EL8">
        <v>6</v>
      </c>
      <c r="EM8" t="s">
        <v>89</v>
      </c>
      <c r="EN8">
        <v>6</v>
      </c>
      <c r="EO8">
        <v>6</v>
      </c>
      <c r="EP8" s="2">
        <f>IF(OR(EN8=8,EN8=0),0,IF(EN8=TQ12,0,IF(EN8=EL8,2,IF(ABS(EN8-EL8)=1,1,0))))</f>
        <v>2</v>
      </c>
      <c r="EQ8" s="2">
        <f t="shared" si="18"/>
        <v>1</v>
      </c>
      <c r="ER8" s="2">
        <f t="shared" si="63"/>
        <v>3</v>
      </c>
      <c r="ES8">
        <v>5</v>
      </c>
      <c r="ET8" t="s">
        <v>89</v>
      </c>
      <c r="EU8">
        <v>5</v>
      </c>
      <c r="EV8">
        <v>6</v>
      </c>
      <c r="EW8" s="2">
        <f>IF(OR(EU8=8,EU8=0),0,IF(EU8=TY12,0,IF(EU8=ES8,2,IF(ABS(EU8-ES8)=1,1,0))))</f>
        <v>2</v>
      </c>
      <c r="EX8" s="2">
        <f t="shared" si="19"/>
        <v>0</v>
      </c>
      <c r="EY8" s="2">
        <f t="shared" si="64"/>
        <v>2</v>
      </c>
      <c r="EZ8">
        <v>4</v>
      </c>
      <c r="FA8" t="s">
        <v>89</v>
      </c>
      <c r="FB8">
        <v>2</v>
      </c>
      <c r="FC8">
        <v>3</v>
      </c>
      <c r="FD8" s="2">
        <f>IF(OR(FB8=8,FB8=0),0,IF(FB8=UG12,0,IF(FB8=EZ8,2,IF(ABS(FB8-EZ8)=1,1,0))))</f>
        <v>0</v>
      </c>
      <c r="FE8" s="2">
        <f t="shared" si="20"/>
        <v>0</v>
      </c>
      <c r="FF8" s="2">
        <f t="shared" si="65"/>
        <v>0</v>
      </c>
      <c r="FG8" s="2">
        <f t="shared" si="66"/>
        <v>23</v>
      </c>
      <c r="FH8" s="2">
        <f t="shared" si="66"/>
        <v>8</v>
      </c>
      <c r="FI8" s="2">
        <f t="shared" si="66"/>
        <v>31</v>
      </c>
      <c r="FJ8" s="16">
        <f t="shared" si="67"/>
        <v>49.206349206349202</v>
      </c>
      <c r="FK8" s="12">
        <f t="shared" si="68"/>
        <v>50.793650793650798</v>
      </c>
      <c r="FL8">
        <v>1</v>
      </c>
      <c r="FM8" t="s">
        <v>89</v>
      </c>
      <c r="FN8">
        <v>1</v>
      </c>
      <c r="FO8">
        <v>1</v>
      </c>
      <c r="FP8" s="2">
        <f>IF(OR(FN8=8,FN8=0),0,IF(FN8=UO12,0,IF(FN8=FL8,2,IF(ABS(FN8-FL8)=1,1,0))))</f>
        <v>2</v>
      </c>
      <c r="FQ8" s="2">
        <f t="shared" si="21"/>
        <v>1</v>
      </c>
      <c r="FR8" s="2">
        <f t="shared" si="69"/>
        <v>3</v>
      </c>
      <c r="FS8">
        <v>2</v>
      </c>
      <c r="FT8" t="s">
        <v>89</v>
      </c>
      <c r="FU8">
        <v>1</v>
      </c>
      <c r="FV8">
        <v>1</v>
      </c>
      <c r="FW8" s="2">
        <f>IF(OR(FU8=8,FU8=0),0,IF(FU8=UW12,0,IF(FU8=FS8,2,IF(ABS(FU8-FS8)=1,1,0))))</f>
        <v>1</v>
      </c>
      <c r="FX8" s="2">
        <f t="shared" si="22"/>
        <v>1</v>
      </c>
      <c r="FY8" s="2">
        <f t="shared" si="70"/>
        <v>2</v>
      </c>
      <c r="FZ8">
        <v>7</v>
      </c>
      <c r="GA8" t="s">
        <v>89</v>
      </c>
      <c r="GB8">
        <v>8</v>
      </c>
      <c r="GC8">
        <v>8</v>
      </c>
      <c r="GD8" s="2">
        <f>IF(OR(GB8=8,GB8=0),0,IF(GB8=VE12,0,IF(GB8=FZ8,2,IF(ABS(GB8-FZ8)=1,1,0))))</f>
        <v>0</v>
      </c>
      <c r="GE8" s="2">
        <f t="shared" si="23"/>
        <v>1</v>
      </c>
      <c r="GF8" s="2">
        <f t="shared" si="71"/>
        <v>1</v>
      </c>
      <c r="GG8">
        <v>4</v>
      </c>
      <c r="GH8" t="s">
        <v>89</v>
      </c>
      <c r="GI8">
        <v>4</v>
      </c>
      <c r="GJ8">
        <v>4</v>
      </c>
      <c r="GK8" s="2">
        <f>IF(OR(GI8=8,GI8=0),0,IF(GI8=VM12,0,IF(GI8=GG8,2,IF(ABS(GI8-GG8)=1,1,0))))</f>
        <v>2</v>
      </c>
      <c r="GL8" s="2">
        <f t="shared" si="24"/>
        <v>1</v>
      </c>
      <c r="GM8" s="2">
        <f t="shared" si="72"/>
        <v>3</v>
      </c>
      <c r="GN8">
        <v>5</v>
      </c>
      <c r="GO8" t="s">
        <v>89</v>
      </c>
      <c r="GP8">
        <v>6</v>
      </c>
      <c r="GQ8">
        <v>6</v>
      </c>
      <c r="GR8" s="2">
        <f>IF(OR(GP8=8,GP8=0),0,IF(GP8=VU12,0,IF(GP8=GN8,2,IF(ABS(GP8-GN8)=1,1,0))))</f>
        <v>1</v>
      </c>
      <c r="GS8" s="2">
        <f t="shared" si="25"/>
        <v>1</v>
      </c>
      <c r="GT8" s="2">
        <f t="shared" si="73"/>
        <v>2</v>
      </c>
      <c r="GU8">
        <v>6</v>
      </c>
      <c r="GV8" t="s">
        <v>89</v>
      </c>
      <c r="GW8">
        <v>5</v>
      </c>
      <c r="GX8">
        <v>5</v>
      </c>
      <c r="GY8" s="2">
        <f>IF(OR(GW8=8,GW8=0),0,IF(GW8=WC12,0,IF(GW8=GU8,2,IF(ABS(GW8-GU8)=1,1,0))))</f>
        <v>1</v>
      </c>
      <c r="GZ8" s="2">
        <f t="shared" si="26"/>
        <v>1</v>
      </c>
      <c r="HA8" s="2">
        <f t="shared" si="74"/>
        <v>2</v>
      </c>
      <c r="HB8">
        <v>3</v>
      </c>
      <c r="HC8" t="s">
        <v>89</v>
      </c>
      <c r="HD8">
        <v>4</v>
      </c>
      <c r="HE8">
        <v>4</v>
      </c>
      <c r="HF8" s="2">
        <f>IF(OR(HD8=8,HD8=0),0,IF(HD8=WK12,0,IF(HD8=HB8,2,IF(ABS(HD8-HB8)=1,1,0))))</f>
        <v>1</v>
      </c>
      <c r="HG8" s="2">
        <f t="shared" si="27"/>
        <v>1</v>
      </c>
      <c r="HH8" s="2">
        <f t="shared" si="75"/>
        <v>2</v>
      </c>
      <c r="HI8">
        <v>1</v>
      </c>
      <c r="HJ8" t="s">
        <v>89</v>
      </c>
      <c r="HK8">
        <v>2</v>
      </c>
      <c r="HL8">
        <v>2</v>
      </c>
      <c r="HM8" s="2">
        <f>IF(OR(HK8=8,HK8=0),0,IF(HK8=WS12,0,IF(HK8=HI8,2,IF(ABS(HK8-HI8)=1,1,0))))</f>
        <v>1</v>
      </c>
      <c r="HN8" s="2">
        <f t="shared" si="28"/>
        <v>1</v>
      </c>
      <c r="HO8" s="2">
        <f t="shared" si="76"/>
        <v>2</v>
      </c>
      <c r="HP8">
        <v>3</v>
      </c>
      <c r="HQ8" t="s">
        <v>89</v>
      </c>
      <c r="HR8">
        <v>3</v>
      </c>
      <c r="HS8">
        <v>3</v>
      </c>
      <c r="HT8" s="2">
        <f>IF(OR(HR8=8,HR8=0),0,IF(HR8=XA12,0,IF(HR8=HP8,2,IF(ABS(HR8-HP8)=1,1,0))))</f>
        <v>2</v>
      </c>
      <c r="HU8" s="2">
        <f t="shared" si="29"/>
        <v>1</v>
      </c>
      <c r="HV8" s="2">
        <f t="shared" si="77"/>
        <v>3</v>
      </c>
      <c r="HW8">
        <v>4</v>
      </c>
      <c r="HX8" t="s">
        <v>89</v>
      </c>
      <c r="HY8">
        <v>4</v>
      </c>
      <c r="HZ8">
        <v>4</v>
      </c>
      <c r="IA8" s="2">
        <f>IF(OR(HY8=8,HY8=0),0,IF(HY8=XI12,0,IF(HY8=HW8,2,IF(ABS(HY8-HW8)=1,1,0))))</f>
        <v>2</v>
      </c>
      <c r="IB8" s="2">
        <f t="shared" si="30"/>
        <v>1</v>
      </c>
      <c r="IC8" s="2">
        <f t="shared" si="78"/>
        <v>3</v>
      </c>
      <c r="ID8">
        <v>6</v>
      </c>
      <c r="IE8" t="s">
        <v>89</v>
      </c>
      <c r="IF8">
        <v>6</v>
      </c>
      <c r="IG8">
        <v>6</v>
      </c>
      <c r="IH8" s="2">
        <f>IF(OR(IF8=8,IF8=0),0,IF(IF8=XQ12,0,IF(IF8=ID8,2,IF(ABS(IF8-ID8)=1,1,0))))</f>
        <v>2</v>
      </c>
      <c r="II8" s="2">
        <f t="shared" si="31"/>
        <v>1</v>
      </c>
      <c r="IJ8" s="2">
        <f t="shared" si="79"/>
        <v>3</v>
      </c>
      <c r="IK8">
        <v>2</v>
      </c>
      <c r="IL8" t="s">
        <v>89</v>
      </c>
      <c r="IM8">
        <v>2</v>
      </c>
      <c r="IN8">
        <v>3</v>
      </c>
      <c r="IO8" s="2">
        <f>IF(OR(IM8=8,IM8=0),0,IF(IM8=XY12,0,IF(IM8=IK8,2,IF(ABS(IM8-IK8)=1,1,0))))</f>
        <v>2</v>
      </c>
      <c r="IP8" s="2">
        <f t="shared" si="32"/>
        <v>0</v>
      </c>
      <c r="IQ8" s="2">
        <f t="shared" si="80"/>
        <v>2</v>
      </c>
      <c r="IR8">
        <v>7</v>
      </c>
      <c r="IS8" t="s">
        <v>89</v>
      </c>
      <c r="IT8">
        <v>7</v>
      </c>
      <c r="IU8">
        <v>7</v>
      </c>
      <c r="IV8" s="2">
        <f>IF(OR(IT8=8,IT8=0),0,IF(IT8=YG12,0,IF(IT8=IR8,2,IF(ABS(IT8-IR8)=1,1,0))))</f>
        <v>2</v>
      </c>
      <c r="IW8" s="2">
        <f t="shared" si="33"/>
        <v>1</v>
      </c>
      <c r="IX8" s="2">
        <f t="shared" si="81"/>
        <v>3</v>
      </c>
      <c r="IY8">
        <v>5</v>
      </c>
      <c r="IZ8" t="s">
        <v>89</v>
      </c>
      <c r="JA8">
        <v>5</v>
      </c>
      <c r="JB8">
        <v>5</v>
      </c>
      <c r="JC8" s="2">
        <f>IF(OR(JA8=8,JA8=0),0,IF(JA8=YO12,0,IF(JA8=IY8,2,IF(ABS(JA8-IY8)=1,1,0))))</f>
        <v>2</v>
      </c>
      <c r="JD8" s="2">
        <f t="shared" si="34"/>
        <v>1</v>
      </c>
      <c r="JE8" s="2">
        <f t="shared" si="82"/>
        <v>3</v>
      </c>
      <c r="JF8">
        <v>4</v>
      </c>
      <c r="JG8" t="s">
        <v>89</v>
      </c>
      <c r="JH8">
        <v>4</v>
      </c>
      <c r="JI8">
        <v>4</v>
      </c>
      <c r="JJ8" s="2">
        <f>IF(OR(JH8=8,JH8=0),0,IF(JH8=YW12,0,IF(JH8=JF8,2,IF(ABS(JH8-JF8)=1,1,0))))</f>
        <v>2</v>
      </c>
      <c r="JK8" s="2">
        <f t="shared" si="35"/>
        <v>1</v>
      </c>
      <c r="JL8" s="2">
        <f t="shared" si="83"/>
        <v>3</v>
      </c>
      <c r="JM8">
        <v>1</v>
      </c>
      <c r="JN8" t="s">
        <v>89</v>
      </c>
      <c r="JO8">
        <v>1</v>
      </c>
      <c r="JP8">
        <v>2</v>
      </c>
      <c r="JQ8" s="2">
        <f>IF(OR(JO8=8,JO8=0),0,IF(JO8=ZE12,0,IF(JO8=JM8,2,IF(ABS(JO8-JM8)=1,1,0))))</f>
        <v>2</v>
      </c>
      <c r="JR8" s="2">
        <f t="shared" si="36"/>
        <v>0</v>
      </c>
      <c r="JS8" s="2">
        <f t="shared" si="84"/>
        <v>2</v>
      </c>
      <c r="JT8">
        <v>7</v>
      </c>
      <c r="JU8" t="s">
        <v>89</v>
      </c>
      <c r="JV8">
        <v>7</v>
      </c>
      <c r="JW8">
        <v>7</v>
      </c>
      <c r="JX8" s="2">
        <f>IF(OR(JV8=8,JV8=0),0,IF(JV8=ZM12,0,IF(JV8=JT8,2,IF(ABS(JV8-JT8)=1,1,0))))</f>
        <v>2</v>
      </c>
      <c r="JY8" s="2">
        <f t="shared" si="37"/>
        <v>1</v>
      </c>
      <c r="JZ8" s="2">
        <f t="shared" si="85"/>
        <v>3</v>
      </c>
      <c r="KA8">
        <v>3</v>
      </c>
      <c r="KB8" t="s">
        <v>89</v>
      </c>
      <c r="KC8">
        <v>4</v>
      </c>
      <c r="KD8">
        <v>4</v>
      </c>
      <c r="KE8" s="2">
        <f>IF(OR(KC8=8,KC8=0),0,IF(KC8=ZU12,0,IF(KC8=KA8,2,IF(ABS(KC8-KA8)=1,1,0))))</f>
        <v>1</v>
      </c>
      <c r="KF8" s="2">
        <f t="shared" si="38"/>
        <v>1</v>
      </c>
      <c r="KG8" s="2">
        <f t="shared" si="86"/>
        <v>2</v>
      </c>
      <c r="KH8">
        <v>6</v>
      </c>
      <c r="KI8" t="s">
        <v>89</v>
      </c>
      <c r="KJ8">
        <v>4</v>
      </c>
      <c r="KK8">
        <v>5</v>
      </c>
      <c r="KL8" s="2">
        <f>IF(OR(KJ8=8,KJ8=0),0,IF(KJ8=AAC12,0,IF(KJ8=KH8,2,IF(ABS(KJ8-KH8)=1,1,0))))</f>
        <v>0</v>
      </c>
      <c r="KM8" s="2">
        <f t="shared" si="39"/>
        <v>0</v>
      </c>
      <c r="KN8" s="2">
        <f t="shared" si="87"/>
        <v>0</v>
      </c>
      <c r="KO8">
        <v>5</v>
      </c>
      <c r="KP8" t="s">
        <v>89</v>
      </c>
      <c r="KQ8">
        <v>5</v>
      </c>
      <c r="KR8">
        <v>5</v>
      </c>
      <c r="KS8" s="2">
        <f>IF(OR(KQ8=8,KQ8=0),0,IF(KQ8=AAK12,0,IF(KQ8=KO8,2,IF(ABS(KQ8-KO8)=1,1,0))))</f>
        <v>2</v>
      </c>
      <c r="KT8" s="2">
        <f t="shared" si="40"/>
        <v>1</v>
      </c>
      <c r="KU8" s="2">
        <f t="shared" si="88"/>
        <v>3</v>
      </c>
      <c r="KV8">
        <v>2</v>
      </c>
      <c r="KW8" t="s">
        <v>89</v>
      </c>
      <c r="KX8">
        <v>2</v>
      </c>
      <c r="KY8">
        <v>2</v>
      </c>
      <c r="KZ8" s="2">
        <f>IF(OR(KX8=8,KX8=0),0,IF(KX8=AAS12,0,IF(KX8=KV8,2,IF(ABS(KX8-KV8)=1,1,0))))</f>
        <v>2</v>
      </c>
      <c r="LA8" s="2">
        <f t="shared" si="41"/>
        <v>1</v>
      </c>
      <c r="LB8" s="2">
        <f t="shared" si="89"/>
        <v>3</v>
      </c>
      <c r="LC8" s="2">
        <f t="shared" si="90"/>
        <v>32</v>
      </c>
      <c r="LD8" s="2">
        <f t="shared" si="90"/>
        <v>18</v>
      </c>
      <c r="LE8" s="2">
        <f t="shared" si="90"/>
        <v>50</v>
      </c>
      <c r="LF8" s="16">
        <f t="shared" si="91"/>
        <v>79.365079365079367</v>
      </c>
      <c r="LG8" s="12">
        <f t="shared" si="92"/>
        <v>20.634920634920633</v>
      </c>
      <c r="LH8">
        <v>1</v>
      </c>
      <c r="LI8">
        <v>1</v>
      </c>
      <c r="LJ8">
        <v>1</v>
      </c>
      <c r="LK8">
        <v>0</v>
      </c>
      <c r="LL8">
        <v>1</v>
      </c>
      <c r="LM8">
        <v>1</v>
      </c>
      <c r="LN8">
        <v>1</v>
      </c>
      <c r="LO8">
        <v>1</v>
      </c>
      <c r="LP8">
        <v>1</v>
      </c>
      <c r="LQ8">
        <v>1</v>
      </c>
      <c r="LR8">
        <v>1</v>
      </c>
      <c r="LS8">
        <v>1</v>
      </c>
      <c r="LT8">
        <v>0</v>
      </c>
      <c r="LU8">
        <v>0</v>
      </c>
      <c r="LV8">
        <v>1</v>
      </c>
      <c r="LW8">
        <v>0</v>
      </c>
      <c r="LX8">
        <v>1</v>
      </c>
      <c r="LY8">
        <v>1</v>
      </c>
      <c r="LZ8">
        <v>1</v>
      </c>
      <c r="MA8">
        <v>1</v>
      </c>
      <c r="MB8" s="2">
        <f t="shared" si="42"/>
        <v>9</v>
      </c>
      <c r="MC8" s="2">
        <f t="shared" si="42"/>
        <v>7</v>
      </c>
      <c r="MD8" s="2">
        <f t="shared" si="93"/>
        <v>16</v>
      </c>
      <c r="ME8" s="2">
        <f t="shared" si="94"/>
        <v>80</v>
      </c>
      <c r="MF8" s="13">
        <f t="shared" si="95"/>
        <v>20</v>
      </c>
      <c r="MG8" s="13">
        <f t="shared" si="96"/>
        <v>9</v>
      </c>
      <c r="MH8">
        <v>1</v>
      </c>
      <c r="MI8">
        <v>1</v>
      </c>
      <c r="MJ8">
        <v>1</v>
      </c>
      <c r="MK8">
        <v>1</v>
      </c>
      <c r="ML8">
        <v>1</v>
      </c>
      <c r="MM8">
        <v>1</v>
      </c>
      <c r="MN8">
        <v>1</v>
      </c>
      <c r="MO8">
        <v>1</v>
      </c>
      <c r="MP8">
        <v>1</v>
      </c>
      <c r="MQ8">
        <v>1</v>
      </c>
      <c r="MR8">
        <v>1</v>
      </c>
      <c r="MS8">
        <v>1</v>
      </c>
      <c r="MT8">
        <v>1</v>
      </c>
      <c r="MU8">
        <v>1</v>
      </c>
      <c r="MV8">
        <v>1</v>
      </c>
      <c r="MW8">
        <v>1</v>
      </c>
      <c r="MX8">
        <v>1</v>
      </c>
      <c r="MY8">
        <v>1</v>
      </c>
      <c r="MZ8">
        <v>1</v>
      </c>
      <c r="NA8">
        <v>1</v>
      </c>
      <c r="NB8" s="2">
        <f t="shared" si="43"/>
        <v>10</v>
      </c>
      <c r="NC8" s="2">
        <f t="shared" si="44"/>
        <v>10</v>
      </c>
      <c r="ND8" s="2">
        <f t="shared" si="97"/>
        <v>20</v>
      </c>
      <c r="NE8" s="2">
        <f t="shared" si="98"/>
        <v>100</v>
      </c>
      <c r="NF8">
        <f t="shared" si="99"/>
        <v>0</v>
      </c>
      <c r="NG8" s="18">
        <f t="shared" si="100"/>
        <v>-0.19999999999999996</v>
      </c>
      <c r="NH8">
        <v>4.49</v>
      </c>
      <c r="NI8">
        <v>3.39</v>
      </c>
      <c r="NJ8">
        <v>3.65</v>
      </c>
      <c r="NK8">
        <v>1.82</v>
      </c>
      <c r="NL8">
        <v>5.83</v>
      </c>
      <c r="NM8">
        <v>8.59</v>
      </c>
      <c r="NN8">
        <v>1.1299999999999999</v>
      </c>
      <c r="NO8">
        <v>3.37</v>
      </c>
      <c r="NP8">
        <v>2.94</v>
      </c>
      <c r="NQ8">
        <v>4.6900000000000004</v>
      </c>
      <c r="NR8">
        <v>2.0699999999999998</v>
      </c>
      <c r="NS8">
        <v>1.17</v>
      </c>
      <c r="NT8">
        <v>3.79</v>
      </c>
      <c r="NU8">
        <v>4.18</v>
      </c>
      <c r="NV8">
        <v>4.0599999999999996</v>
      </c>
      <c r="NW8">
        <v>3.3</v>
      </c>
      <c r="NX8">
        <v>5.0599999999999996</v>
      </c>
      <c r="NY8">
        <v>1.82</v>
      </c>
      <c r="NZ8" s="2">
        <f t="shared" si="104"/>
        <v>65.349999999999994</v>
      </c>
      <c r="OA8" s="11">
        <v>0</v>
      </c>
      <c r="OB8" s="2">
        <f t="shared" si="101"/>
        <v>65.349999999999994</v>
      </c>
      <c r="OC8">
        <v>3.05</v>
      </c>
      <c r="OD8" s="2">
        <v>2.88</v>
      </c>
      <c r="OE8">
        <v>2.4</v>
      </c>
      <c r="OF8" s="2">
        <v>1.65</v>
      </c>
      <c r="OG8">
        <v>1.41</v>
      </c>
      <c r="OH8" s="2">
        <v>3.94</v>
      </c>
      <c r="OI8">
        <v>0.89</v>
      </c>
      <c r="OJ8" s="2">
        <v>2.42</v>
      </c>
      <c r="OK8">
        <v>2.3199999999999998</v>
      </c>
      <c r="OL8" s="2">
        <v>3.35</v>
      </c>
      <c r="OM8">
        <v>1.87</v>
      </c>
      <c r="ON8" s="2">
        <v>1.53</v>
      </c>
      <c r="OO8">
        <v>2</v>
      </c>
      <c r="OP8" s="2">
        <v>2.4900000000000002</v>
      </c>
      <c r="OQ8">
        <v>2.44</v>
      </c>
      <c r="OR8" s="2">
        <v>2.61</v>
      </c>
      <c r="OS8">
        <v>3.02</v>
      </c>
      <c r="OT8" s="2">
        <v>1.28</v>
      </c>
      <c r="OU8" s="2">
        <f t="shared" si="102"/>
        <v>41.550000000000004</v>
      </c>
      <c r="OV8" s="2">
        <v>0</v>
      </c>
      <c r="OW8" s="2">
        <f t="shared" si="103"/>
        <v>41.550000000000004</v>
      </c>
    </row>
    <row r="9" spans="1:413" x14ac:dyDescent="0.2">
      <c r="A9" s="11">
        <v>6</v>
      </c>
      <c r="B9">
        <v>18</v>
      </c>
      <c r="C9" t="s">
        <v>90</v>
      </c>
      <c r="D9" t="s">
        <v>98</v>
      </c>
      <c r="E9">
        <v>2</v>
      </c>
      <c r="F9">
        <v>2</v>
      </c>
      <c r="G9">
        <v>2</v>
      </c>
      <c r="H9">
        <v>12</v>
      </c>
      <c r="I9" t="s">
        <v>99</v>
      </c>
      <c r="J9" t="s">
        <v>96</v>
      </c>
      <c r="K9" t="s">
        <v>87</v>
      </c>
      <c r="L9" s="19">
        <f>1.7-(0.02*20)</f>
        <v>1.2999999999999998</v>
      </c>
      <c r="M9" s="19" t="s">
        <v>95</v>
      </c>
      <c r="N9">
        <v>0.6</v>
      </c>
      <c r="O9">
        <v>56</v>
      </c>
      <c r="P9" s="2">
        <v>1</v>
      </c>
      <c r="Q9" t="s">
        <v>89</v>
      </c>
      <c r="R9">
        <v>0</v>
      </c>
      <c r="S9">
        <v>0</v>
      </c>
      <c r="T9" s="2">
        <f>IF(OR(R9=8,R9=0),0,IF(R9=OC13,0,IF(R9=P9,2,IF(ABS(R9-P9)=1,1,0))))</f>
        <v>0</v>
      </c>
      <c r="U9" s="2">
        <f t="shared" si="0"/>
        <v>1</v>
      </c>
      <c r="V9" s="2">
        <f t="shared" si="45"/>
        <v>1</v>
      </c>
      <c r="W9">
        <v>5</v>
      </c>
      <c r="X9" t="s">
        <v>89</v>
      </c>
      <c r="Y9">
        <v>5</v>
      </c>
      <c r="Z9">
        <v>4</v>
      </c>
      <c r="AA9" s="2">
        <f>IF(OR(Y9=8,Y9=0),0,IF(Y9=OK13,0,IF(Y9=W9,2,IF(ABS(Y9-W9)=1,1,0))))</f>
        <v>2</v>
      </c>
      <c r="AB9" s="2">
        <f t="shared" si="1"/>
        <v>0</v>
      </c>
      <c r="AC9" s="2">
        <f t="shared" si="46"/>
        <v>2</v>
      </c>
      <c r="AD9">
        <v>7</v>
      </c>
      <c r="AE9" t="s">
        <v>89</v>
      </c>
      <c r="AF9">
        <v>8</v>
      </c>
      <c r="AG9">
        <v>8</v>
      </c>
      <c r="AH9" s="2">
        <f>IF(OR(AF9=8,AF9=0),0,IF(AF9=OS13,0,IF(AF9=AD9,2,IF(ABS(AF9-AD9)=1,1,0))))</f>
        <v>0</v>
      </c>
      <c r="AI9" s="2">
        <f t="shared" si="2"/>
        <v>1</v>
      </c>
      <c r="AJ9" s="2">
        <f t="shared" si="47"/>
        <v>1</v>
      </c>
      <c r="AK9">
        <v>4</v>
      </c>
      <c r="AL9" t="s">
        <v>89</v>
      </c>
      <c r="AM9">
        <v>5</v>
      </c>
      <c r="AN9">
        <v>6</v>
      </c>
      <c r="AO9" s="2">
        <f>IF(OR(AM9=8,AM9=0),0,IF(AM9=PA13,0,IF(AM9=AK9,2,IF(ABS(AM9-AK9)=1,1,0))))</f>
        <v>1</v>
      </c>
      <c r="AP9" s="2">
        <f t="shared" si="3"/>
        <v>0</v>
      </c>
      <c r="AQ9" s="2">
        <f t="shared" si="48"/>
        <v>1</v>
      </c>
      <c r="AR9">
        <v>2</v>
      </c>
      <c r="AS9" t="s">
        <v>89</v>
      </c>
      <c r="AT9">
        <v>2</v>
      </c>
      <c r="AU9">
        <v>1</v>
      </c>
      <c r="AV9" s="2">
        <f>IF(OR(AT9=8,AT9=0),0,IF(AT9=PI13,0,IF(AT9=AR9,2,IF(ABS(AT9-AR9)=1,1,0))))</f>
        <v>2</v>
      </c>
      <c r="AW9" s="2">
        <f t="shared" si="4"/>
        <v>0</v>
      </c>
      <c r="AX9" s="2">
        <f t="shared" si="49"/>
        <v>2</v>
      </c>
      <c r="AY9">
        <v>6</v>
      </c>
      <c r="AZ9" t="s">
        <v>89</v>
      </c>
      <c r="BA9">
        <v>8</v>
      </c>
      <c r="BB9">
        <v>8</v>
      </c>
      <c r="BC9" s="2">
        <f>IF(OR(BA9=8,BA9=0),0,IF(BA9=PQ13,0,IF(BA9=AY9,2,IF(ABS(BA9-AY9)=1,1,0))))</f>
        <v>0</v>
      </c>
      <c r="BD9" s="2">
        <f t="shared" si="5"/>
        <v>1</v>
      </c>
      <c r="BE9" s="2">
        <f t="shared" si="50"/>
        <v>1</v>
      </c>
      <c r="BF9">
        <v>3</v>
      </c>
      <c r="BG9" t="s">
        <v>89</v>
      </c>
      <c r="BH9">
        <v>0</v>
      </c>
      <c r="BI9">
        <v>0</v>
      </c>
      <c r="BJ9" s="2">
        <f>IF(OR(BH9=8,BH9=0),0,IF(BH9=PY13,0,IF(BH9=BF9,2,IF(ABS(BH9-BF9)=1,1,0))))</f>
        <v>0</v>
      </c>
      <c r="BK9" s="2">
        <f t="shared" si="6"/>
        <v>1</v>
      </c>
      <c r="BL9" s="2">
        <f t="shared" si="51"/>
        <v>1</v>
      </c>
      <c r="BM9">
        <v>1</v>
      </c>
      <c r="BN9" t="s">
        <v>89</v>
      </c>
      <c r="BO9">
        <v>3</v>
      </c>
      <c r="BP9">
        <v>1</v>
      </c>
      <c r="BQ9" s="2">
        <f>IF(OR(BO9=8,BO9=0),0,IF(BO9=QG13,0,IF(BO9=BM9,2,IF(ABS(BO9-BM9)=1,1,0))))</f>
        <v>0</v>
      </c>
      <c r="BR9" s="2">
        <f t="shared" si="7"/>
        <v>0</v>
      </c>
      <c r="BS9" s="2">
        <f t="shared" si="52"/>
        <v>0</v>
      </c>
      <c r="BT9">
        <v>3</v>
      </c>
      <c r="BU9" t="s">
        <v>89</v>
      </c>
      <c r="BV9">
        <v>0</v>
      </c>
      <c r="BW9">
        <v>0</v>
      </c>
      <c r="BX9" s="2">
        <f>IF(OR(BV9=8,BV9=0),0,IF(BV9=QO13,0,IF(BV9=BT9,2,IF(ABS(BV9-BT9)=1,1,0))))</f>
        <v>0</v>
      </c>
      <c r="BY9" s="2">
        <f t="shared" si="8"/>
        <v>1</v>
      </c>
      <c r="BZ9" s="2">
        <f t="shared" si="53"/>
        <v>1</v>
      </c>
      <c r="CA9">
        <v>7</v>
      </c>
      <c r="CB9" t="s">
        <v>89</v>
      </c>
      <c r="CC9">
        <v>4</v>
      </c>
      <c r="CD9">
        <v>7</v>
      </c>
      <c r="CE9" s="2">
        <f>IF(OR(CC9=8,CC9=0),0,IF(CC9=QW13,0,IF(CC9=CA9,2,IF(ABS(CC9-CA9)=1,1,0))))</f>
        <v>0</v>
      </c>
      <c r="CF9" s="2">
        <f t="shared" si="9"/>
        <v>0</v>
      </c>
      <c r="CG9" s="2">
        <f t="shared" si="54"/>
        <v>0</v>
      </c>
      <c r="CH9">
        <v>6</v>
      </c>
      <c r="CI9" t="s">
        <v>89</v>
      </c>
      <c r="CJ9">
        <v>4</v>
      </c>
      <c r="CK9">
        <v>6</v>
      </c>
      <c r="CL9" s="2">
        <f>IF(OR(CJ9=8,CJ9=0),0,IF(CJ9=RE13,0,IF(CJ9=CH9,2,IF(ABS(CJ9-CH9)=1,1,0))))</f>
        <v>0</v>
      </c>
      <c r="CM9" s="2">
        <f t="shared" si="10"/>
        <v>0</v>
      </c>
      <c r="CN9" s="2">
        <f t="shared" si="55"/>
        <v>0</v>
      </c>
      <c r="CO9">
        <v>2</v>
      </c>
      <c r="CP9" t="s">
        <v>89</v>
      </c>
      <c r="CQ9">
        <v>0</v>
      </c>
      <c r="CR9">
        <v>0</v>
      </c>
      <c r="CS9" s="2">
        <f>IF(OR(CQ9=8,CQ9=0),0,IF(CQ9=RM13,0,IF(CQ9=CO9,2,IF(ABS(CQ9-CO9)=1,1,0))))</f>
        <v>0</v>
      </c>
      <c r="CT9" s="2">
        <f t="shared" si="11"/>
        <v>1</v>
      </c>
      <c r="CU9" s="2">
        <f t="shared" si="56"/>
        <v>1</v>
      </c>
      <c r="CV9">
        <v>4</v>
      </c>
      <c r="CW9" t="s">
        <v>89</v>
      </c>
      <c r="CX9">
        <v>0</v>
      </c>
      <c r="CY9">
        <v>0</v>
      </c>
      <c r="CZ9" s="2">
        <f>IF(OR(CX9=8,CX9=0),0,IF(CX9=RU13,0,IF(CX9=CV9,2,IF(ABS(CX9-CV9)=1,1,0))))</f>
        <v>0</v>
      </c>
      <c r="DA9" s="2">
        <f t="shared" si="12"/>
        <v>1</v>
      </c>
      <c r="DB9" s="2">
        <f t="shared" si="57"/>
        <v>1</v>
      </c>
      <c r="DC9">
        <v>5</v>
      </c>
      <c r="DD9" t="s">
        <v>89</v>
      </c>
      <c r="DE9">
        <v>5</v>
      </c>
      <c r="DF9">
        <v>5</v>
      </c>
      <c r="DG9" s="2">
        <f>IF(OR(DE9=8,DE9=0),0,IF(DE9=SC13,0,IF(DE9=DC9,2,IF(ABS(DE9-DC9)=1,1,0))))</f>
        <v>2</v>
      </c>
      <c r="DH9" s="2">
        <f t="shared" si="13"/>
        <v>1</v>
      </c>
      <c r="DI9" s="2">
        <f t="shared" si="58"/>
        <v>3</v>
      </c>
      <c r="DJ9">
        <v>2</v>
      </c>
      <c r="DK9" t="s">
        <v>89</v>
      </c>
      <c r="DL9">
        <v>0</v>
      </c>
      <c r="DM9">
        <v>0</v>
      </c>
      <c r="DN9" s="2">
        <f>IF(OR(DL9=8,DL9=0),0,IF(DL9=SK13,0,IF(DL9=DJ9,2,IF(ABS(DL9-DJ9)=1,1,0))))</f>
        <v>0</v>
      </c>
      <c r="DO9" s="2">
        <f t="shared" si="14"/>
        <v>1</v>
      </c>
      <c r="DP9" s="2">
        <f t="shared" si="59"/>
        <v>1</v>
      </c>
      <c r="DQ9">
        <v>1</v>
      </c>
      <c r="DR9" t="s">
        <v>89</v>
      </c>
      <c r="DS9">
        <v>0</v>
      </c>
      <c r="DT9">
        <v>0</v>
      </c>
      <c r="DU9" s="2">
        <f>IF(OR(DS9=8,DS9=0),0,IF(DS9=SS13,0,IF(DS9=DQ9,2,IF(ABS(DS9-DQ9)=1,1,0))))</f>
        <v>0</v>
      </c>
      <c r="DV9" s="2">
        <f t="shared" si="15"/>
        <v>1</v>
      </c>
      <c r="DW9" s="2">
        <f t="shared" si="60"/>
        <v>1</v>
      </c>
      <c r="DX9">
        <v>7</v>
      </c>
      <c r="DY9" t="s">
        <v>89</v>
      </c>
      <c r="DZ9">
        <v>4</v>
      </c>
      <c r="EA9">
        <v>2</v>
      </c>
      <c r="EB9" s="2">
        <f>IF(OR(DZ9=8,DZ9=0),0,IF(DZ9=TA13,0,IF(DZ9=DX9,2,IF(ABS(DZ9-DX9)=1,1,0))))</f>
        <v>0</v>
      </c>
      <c r="EC9" s="2">
        <f t="shared" si="16"/>
        <v>0</v>
      </c>
      <c r="ED9" s="2">
        <f t="shared" si="61"/>
        <v>0</v>
      </c>
      <c r="EE9">
        <v>3</v>
      </c>
      <c r="EF9" t="s">
        <v>89</v>
      </c>
      <c r="EG9">
        <v>1</v>
      </c>
      <c r="EH9">
        <v>1</v>
      </c>
      <c r="EI9" s="2">
        <f>IF(OR(EG9=8,EG9=0),0,IF(EG9=TI13,0,IF(EG9=EE9,2,IF(ABS(EG9-EE9)=1,1,0))))</f>
        <v>0</v>
      </c>
      <c r="EJ9" s="2">
        <f t="shared" si="17"/>
        <v>1</v>
      </c>
      <c r="EK9" s="2">
        <f t="shared" si="62"/>
        <v>1</v>
      </c>
      <c r="EL9">
        <v>6</v>
      </c>
      <c r="EM9" t="s">
        <v>89</v>
      </c>
      <c r="EN9">
        <v>3</v>
      </c>
      <c r="EO9">
        <v>6</v>
      </c>
      <c r="EP9" s="2">
        <f>IF(OR(EN9=8,EN9=0),0,IF(EN9=TQ13,0,IF(EN9=EL9,2,IF(ABS(EN9-EL9)=1,1,0))))</f>
        <v>0</v>
      </c>
      <c r="EQ9" s="2">
        <f t="shared" si="18"/>
        <v>0</v>
      </c>
      <c r="ER9" s="2">
        <f t="shared" si="63"/>
        <v>0</v>
      </c>
      <c r="ES9">
        <v>5</v>
      </c>
      <c r="ET9" t="s">
        <v>89</v>
      </c>
      <c r="EU9">
        <v>4</v>
      </c>
      <c r="EV9">
        <v>5</v>
      </c>
      <c r="EW9" s="2">
        <f>IF(OR(EU9=8,EU9=0),0,IF(EU9=TY13,0,IF(EU9=ES9,2,IF(ABS(EU9-ES9)=1,1,0))))</f>
        <v>1</v>
      </c>
      <c r="EX9" s="2">
        <f t="shared" si="19"/>
        <v>0</v>
      </c>
      <c r="EY9" s="2">
        <f t="shared" si="64"/>
        <v>1</v>
      </c>
      <c r="EZ9">
        <v>4</v>
      </c>
      <c r="FA9" t="s">
        <v>89</v>
      </c>
      <c r="FB9">
        <v>4</v>
      </c>
      <c r="FC9">
        <v>3</v>
      </c>
      <c r="FD9" s="2">
        <f>IF(OR(FB9=8,FB9=0),0,IF(FB9=UG13,0,IF(FB9=EZ9,2,IF(ABS(FB9-EZ9)=1,1,0))))</f>
        <v>2</v>
      </c>
      <c r="FE9" s="2">
        <f t="shared" si="20"/>
        <v>0</v>
      </c>
      <c r="FF9" s="2">
        <f t="shared" si="65"/>
        <v>2</v>
      </c>
      <c r="FG9" s="2">
        <f t="shared" si="66"/>
        <v>10</v>
      </c>
      <c r="FH9" s="2">
        <f t="shared" si="66"/>
        <v>11</v>
      </c>
      <c r="FI9" s="2">
        <f t="shared" si="66"/>
        <v>21</v>
      </c>
      <c r="FJ9" s="16">
        <f t="shared" si="67"/>
        <v>33.333333333333329</v>
      </c>
      <c r="FK9" s="12">
        <f t="shared" si="68"/>
        <v>66.666666666666671</v>
      </c>
      <c r="FL9">
        <v>1</v>
      </c>
      <c r="FM9" t="s">
        <v>89</v>
      </c>
      <c r="FN9">
        <v>4</v>
      </c>
      <c r="FO9">
        <v>4</v>
      </c>
      <c r="FP9" s="2">
        <f>IF(OR(FN9=8,FN9=0),0,IF(FN9=UO13,0,IF(FN9=FL9,2,IF(ABS(FN9-FL9)=1,1,0))))</f>
        <v>0</v>
      </c>
      <c r="FQ9" s="2">
        <f t="shared" si="21"/>
        <v>1</v>
      </c>
      <c r="FR9" s="2">
        <f t="shared" si="69"/>
        <v>1</v>
      </c>
      <c r="FS9">
        <v>2</v>
      </c>
      <c r="FT9" t="s">
        <v>89</v>
      </c>
      <c r="FU9">
        <v>2</v>
      </c>
      <c r="FV9">
        <v>2</v>
      </c>
      <c r="FW9" s="2">
        <f>IF(OR(FU9=8,FU9=0),0,IF(FU9=UW13,0,IF(FU9=FS9,2,IF(ABS(FU9-FS9)=1,1,0))))</f>
        <v>2</v>
      </c>
      <c r="FX9" s="2">
        <f t="shared" si="22"/>
        <v>1</v>
      </c>
      <c r="FY9" s="2">
        <f t="shared" si="70"/>
        <v>3</v>
      </c>
      <c r="FZ9">
        <v>7</v>
      </c>
      <c r="GA9" t="s">
        <v>89</v>
      </c>
      <c r="GB9">
        <v>8</v>
      </c>
      <c r="GC9">
        <v>8</v>
      </c>
      <c r="GD9" s="2">
        <f>IF(OR(GB9=8,GB9=0),0,IF(GB9=VE13,0,IF(GB9=FZ9,2,IF(ABS(GB9-FZ9)=1,1,0))))</f>
        <v>0</v>
      </c>
      <c r="GE9" s="2">
        <f t="shared" si="23"/>
        <v>1</v>
      </c>
      <c r="GF9" s="2">
        <f t="shared" si="71"/>
        <v>1</v>
      </c>
      <c r="GG9">
        <v>4</v>
      </c>
      <c r="GH9" t="s">
        <v>89</v>
      </c>
      <c r="GI9">
        <v>3</v>
      </c>
      <c r="GJ9">
        <v>3</v>
      </c>
      <c r="GK9" s="2">
        <f>IF(OR(GI9=8,GI9=0),0,IF(GI9=VM13,0,IF(GI9=GG9,2,IF(ABS(GI9-GG9)=1,1,0))))</f>
        <v>1</v>
      </c>
      <c r="GL9" s="2">
        <f t="shared" si="24"/>
        <v>1</v>
      </c>
      <c r="GM9" s="2">
        <f t="shared" si="72"/>
        <v>2</v>
      </c>
      <c r="GN9">
        <v>5</v>
      </c>
      <c r="GO9" t="s">
        <v>89</v>
      </c>
      <c r="GP9">
        <v>4</v>
      </c>
      <c r="GQ9">
        <v>5</v>
      </c>
      <c r="GR9" s="2">
        <f>IF(OR(GP9=8,GP9=0),0,IF(GP9=VU13,0,IF(GP9=GN9,2,IF(ABS(GP9-GN9)=1,1,0))))</f>
        <v>1</v>
      </c>
      <c r="GS9" s="2">
        <f t="shared" si="25"/>
        <v>0</v>
      </c>
      <c r="GT9" s="2">
        <f t="shared" si="73"/>
        <v>1</v>
      </c>
      <c r="GU9">
        <v>6</v>
      </c>
      <c r="GV9" t="s">
        <v>89</v>
      </c>
      <c r="GW9">
        <v>7</v>
      </c>
      <c r="GX9">
        <v>7</v>
      </c>
      <c r="GY9" s="2">
        <f>IF(OR(GW9=8,GW9=0),0,IF(GW9=WC13,0,IF(GW9=GU9,2,IF(ABS(GW9-GU9)=1,1,0))))</f>
        <v>1</v>
      </c>
      <c r="GZ9" s="2">
        <f t="shared" si="26"/>
        <v>1</v>
      </c>
      <c r="HA9" s="2">
        <f t="shared" si="74"/>
        <v>2</v>
      </c>
      <c r="HB9">
        <v>3</v>
      </c>
      <c r="HC9" t="s">
        <v>89</v>
      </c>
      <c r="HD9">
        <v>2</v>
      </c>
      <c r="HE9">
        <v>2</v>
      </c>
      <c r="HF9" s="2">
        <f>IF(OR(HD9=8,HD9=0),0,IF(HD9=WK13,0,IF(HD9=HB9,2,IF(ABS(HD9-HB9)=1,1,0))))</f>
        <v>1</v>
      </c>
      <c r="HG9" s="2">
        <f t="shared" si="27"/>
        <v>1</v>
      </c>
      <c r="HH9" s="2">
        <f t="shared" si="75"/>
        <v>2</v>
      </c>
      <c r="HI9">
        <v>1</v>
      </c>
      <c r="HJ9" t="s">
        <v>89</v>
      </c>
      <c r="HK9">
        <v>1</v>
      </c>
      <c r="HL9">
        <v>1</v>
      </c>
      <c r="HM9" s="2">
        <f>IF(OR(HK9=8,HK9=0),0,IF(HK9=WS13,0,IF(HK9=HI9,2,IF(ABS(HK9-HI9)=1,1,0))))</f>
        <v>2</v>
      </c>
      <c r="HN9" s="2">
        <f t="shared" si="28"/>
        <v>1</v>
      </c>
      <c r="HO9" s="2">
        <f t="shared" si="76"/>
        <v>3</v>
      </c>
      <c r="HP9">
        <v>3</v>
      </c>
      <c r="HQ9" t="s">
        <v>89</v>
      </c>
      <c r="HR9">
        <v>0</v>
      </c>
      <c r="HS9">
        <v>0</v>
      </c>
      <c r="HT9" s="2">
        <f>IF(OR(HR9=8,HR9=0),0,IF(HR9=XA13,0,IF(HR9=HP9,2,IF(ABS(HR9-HP9)=1,1,0))))</f>
        <v>0</v>
      </c>
      <c r="HU9" s="2">
        <f t="shared" si="29"/>
        <v>1</v>
      </c>
      <c r="HV9" s="2">
        <f t="shared" si="77"/>
        <v>1</v>
      </c>
      <c r="HW9">
        <v>4</v>
      </c>
      <c r="HX9" t="s">
        <v>89</v>
      </c>
      <c r="HY9">
        <v>4</v>
      </c>
      <c r="HZ9">
        <v>4</v>
      </c>
      <c r="IA9" s="2">
        <f>IF(OR(HY9=8,HY9=0),0,IF(HY9=XI13,0,IF(HY9=HW9,2,IF(ABS(HY9-HW9)=1,1,0))))</f>
        <v>2</v>
      </c>
      <c r="IB9" s="2">
        <f t="shared" si="30"/>
        <v>1</v>
      </c>
      <c r="IC9" s="2">
        <f t="shared" si="78"/>
        <v>3</v>
      </c>
      <c r="ID9">
        <v>6</v>
      </c>
      <c r="IE9" t="s">
        <v>89</v>
      </c>
      <c r="IF9">
        <v>5</v>
      </c>
      <c r="IG9">
        <v>5</v>
      </c>
      <c r="IH9" s="2">
        <f>IF(OR(IF9=8,IF9=0),0,IF(IF9=XQ13,0,IF(IF9=ID9,2,IF(ABS(IF9-ID9)=1,1,0))))</f>
        <v>1</v>
      </c>
      <c r="II9" s="2">
        <f t="shared" si="31"/>
        <v>1</v>
      </c>
      <c r="IJ9" s="2">
        <f t="shared" si="79"/>
        <v>2</v>
      </c>
      <c r="IK9">
        <v>2</v>
      </c>
      <c r="IL9" t="s">
        <v>89</v>
      </c>
      <c r="IM9">
        <v>3</v>
      </c>
      <c r="IN9">
        <v>3</v>
      </c>
      <c r="IO9" s="2">
        <f>IF(OR(IM9=8,IM9=0),0,IF(IM9=XY13,0,IF(IM9=IK9,2,IF(ABS(IM9-IK9)=1,1,0))))</f>
        <v>1</v>
      </c>
      <c r="IP9" s="2">
        <f t="shared" si="32"/>
        <v>1</v>
      </c>
      <c r="IQ9" s="2">
        <f t="shared" si="80"/>
        <v>2</v>
      </c>
      <c r="IR9">
        <v>7</v>
      </c>
      <c r="IS9" t="s">
        <v>89</v>
      </c>
      <c r="IT9">
        <v>8</v>
      </c>
      <c r="IU9">
        <v>8</v>
      </c>
      <c r="IV9" s="2">
        <f>IF(OR(IT9=8,IT9=0),0,IF(IT9=YG13,0,IF(IT9=IR9,2,IF(ABS(IT9-IR9)=1,1,0))))</f>
        <v>0</v>
      </c>
      <c r="IW9" s="2">
        <f t="shared" si="33"/>
        <v>1</v>
      </c>
      <c r="IX9" s="2">
        <f t="shared" si="81"/>
        <v>1</v>
      </c>
      <c r="IY9">
        <v>5</v>
      </c>
      <c r="IZ9" t="s">
        <v>89</v>
      </c>
      <c r="JA9">
        <v>1</v>
      </c>
      <c r="JB9">
        <v>1</v>
      </c>
      <c r="JC9" s="2">
        <f>IF(OR(JA9=8,JA9=0),0,IF(JA9=YO13,0,IF(JA9=IY9,2,IF(ABS(JA9-IY9)=1,1,0))))</f>
        <v>0</v>
      </c>
      <c r="JD9" s="2">
        <f t="shared" si="34"/>
        <v>1</v>
      </c>
      <c r="JE9" s="2">
        <f t="shared" si="82"/>
        <v>1</v>
      </c>
      <c r="JF9">
        <v>4</v>
      </c>
      <c r="JG9" t="s">
        <v>89</v>
      </c>
      <c r="JH9">
        <v>4</v>
      </c>
      <c r="JI9">
        <v>4</v>
      </c>
      <c r="JJ9" s="2">
        <f>IF(OR(JH9=8,JH9=0),0,IF(JH9=YW13,0,IF(JH9=JF9,2,IF(ABS(JH9-JF9)=1,1,0))))</f>
        <v>2</v>
      </c>
      <c r="JK9" s="2">
        <f t="shared" si="35"/>
        <v>1</v>
      </c>
      <c r="JL9" s="2">
        <f t="shared" si="83"/>
        <v>3</v>
      </c>
      <c r="JM9">
        <v>1</v>
      </c>
      <c r="JN9" t="s">
        <v>89</v>
      </c>
      <c r="JO9">
        <v>0</v>
      </c>
      <c r="JP9">
        <v>0</v>
      </c>
      <c r="JQ9" s="2">
        <f>IF(OR(JO9=8,JO9=0),0,IF(JO9=ZE13,0,IF(JO9=JM9,2,IF(ABS(JO9-JM9)=1,1,0))))</f>
        <v>0</v>
      </c>
      <c r="JR9" s="2">
        <f t="shared" si="36"/>
        <v>1</v>
      </c>
      <c r="JS9" s="2">
        <f t="shared" si="84"/>
        <v>1</v>
      </c>
      <c r="JT9">
        <v>7</v>
      </c>
      <c r="JU9" t="s">
        <v>89</v>
      </c>
      <c r="JV9">
        <v>5</v>
      </c>
      <c r="JW9">
        <v>6</v>
      </c>
      <c r="JX9" s="2">
        <f>IF(OR(JV9=8,JV9=0),0,IF(JV9=ZM13,0,IF(JV9=JT9,2,IF(ABS(JV9-JT9)=1,1,0))))</f>
        <v>0</v>
      </c>
      <c r="JY9" s="2">
        <f t="shared" si="37"/>
        <v>0</v>
      </c>
      <c r="JZ9" s="2">
        <f t="shared" si="85"/>
        <v>0</v>
      </c>
      <c r="KA9">
        <v>3</v>
      </c>
      <c r="KB9" t="s">
        <v>89</v>
      </c>
      <c r="KC9">
        <v>1</v>
      </c>
      <c r="KD9">
        <v>1</v>
      </c>
      <c r="KE9" s="2">
        <f>IF(OR(KC9=8,KC9=0),0,IF(KC9=ZU13,0,IF(KC9=KA9,2,IF(ABS(KC9-KA9)=1,1,0))))</f>
        <v>0</v>
      </c>
      <c r="KF9" s="2">
        <f t="shared" si="38"/>
        <v>1</v>
      </c>
      <c r="KG9" s="2">
        <f t="shared" si="86"/>
        <v>1</v>
      </c>
      <c r="KH9">
        <v>6</v>
      </c>
      <c r="KI9" t="s">
        <v>89</v>
      </c>
      <c r="KJ9">
        <v>5</v>
      </c>
      <c r="KK9">
        <v>6</v>
      </c>
      <c r="KL9" s="2">
        <f>IF(OR(KJ9=8,KJ9=0),0,IF(KJ9=AAC13,0,IF(KJ9=KH9,2,IF(ABS(KJ9-KH9)=1,1,0))))</f>
        <v>1</v>
      </c>
      <c r="KM9" s="2">
        <f t="shared" si="39"/>
        <v>0</v>
      </c>
      <c r="KN9" s="2">
        <f t="shared" si="87"/>
        <v>1</v>
      </c>
      <c r="KO9">
        <v>5</v>
      </c>
      <c r="KP9" t="s">
        <v>89</v>
      </c>
      <c r="KQ9">
        <v>4</v>
      </c>
      <c r="KR9">
        <v>5</v>
      </c>
      <c r="KS9" s="2">
        <f>IF(OR(KQ9=8,KQ9=0),0,IF(KQ9=AAK13,0,IF(KQ9=KO9,2,IF(ABS(KQ9-KO9)=1,1,0))))</f>
        <v>1</v>
      </c>
      <c r="KT9" s="2">
        <f t="shared" si="40"/>
        <v>0</v>
      </c>
      <c r="KU9" s="2">
        <f t="shared" si="88"/>
        <v>1</v>
      </c>
      <c r="KV9">
        <v>2</v>
      </c>
      <c r="KW9" t="s">
        <v>89</v>
      </c>
      <c r="KX9">
        <v>0</v>
      </c>
      <c r="KY9">
        <v>0</v>
      </c>
      <c r="KZ9" s="2">
        <f>IF(OR(KX9=8,KX9=0),0,IF(KX9=AAS13,0,IF(KX9=KV9,2,IF(ABS(KX9-KV9)=1,1,0))))</f>
        <v>0</v>
      </c>
      <c r="LA9" s="2">
        <f t="shared" si="41"/>
        <v>1</v>
      </c>
      <c r="LB9" s="2">
        <f t="shared" si="89"/>
        <v>1</v>
      </c>
      <c r="LC9" s="2">
        <f t="shared" si="90"/>
        <v>16</v>
      </c>
      <c r="LD9" s="2">
        <f t="shared" si="90"/>
        <v>17</v>
      </c>
      <c r="LE9" s="2">
        <f t="shared" si="90"/>
        <v>33</v>
      </c>
      <c r="LF9" s="16">
        <f t="shared" si="91"/>
        <v>52.380952380952387</v>
      </c>
      <c r="LG9" s="12">
        <f t="shared" si="92"/>
        <v>47.619047619047613</v>
      </c>
      <c r="LH9">
        <v>1</v>
      </c>
      <c r="LI9">
        <v>1</v>
      </c>
      <c r="LJ9">
        <v>0</v>
      </c>
      <c r="LK9">
        <v>0</v>
      </c>
      <c r="LL9">
        <v>1</v>
      </c>
      <c r="LM9">
        <v>1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1</v>
      </c>
      <c r="LW9">
        <v>0</v>
      </c>
      <c r="LX9">
        <v>0</v>
      </c>
      <c r="LY9">
        <v>0</v>
      </c>
      <c r="LZ9">
        <v>1</v>
      </c>
      <c r="MA9">
        <v>1</v>
      </c>
      <c r="MB9" s="2">
        <f t="shared" si="42"/>
        <v>4</v>
      </c>
      <c r="MC9" s="2">
        <f t="shared" si="42"/>
        <v>3</v>
      </c>
      <c r="MD9" s="2">
        <f t="shared" si="93"/>
        <v>7</v>
      </c>
      <c r="ME9" s="2">
        <f t="shared" si="94"/>
        <v>35</v>
      </c>
      <c r="MF9" s="13">
        <f t="shared" si="95"/>
        <v>65</v>
      </c>
      <c r="MG9" s="13">
        <f t="shared" si="96"/>
        <v>4</v>
      </c>
      <c r="MH9">
        <v>1</v>
      </c>
      <c r="MI9">
        <v>1</v>
      </c>
      <c r="MJ9">
        <v>1</v>
      </c>
      <c r="MK9">
        <v>1</v>
      </c>
      <c r="ML9">
        <v>1</v>
      </c>
      <c r="MM9">
        <v>1</v>
      </c>
      <c r="MN9">
        <v>1</v>
      </c>
      <c r="MO9">
        <v>1</v>
      </c>
      <c r="MP9">
        <v>1</v>
      </c>
      <c r="MQ9">
        <v>1</v>
      </c>
      <c r="MR9">
        <v>1</v>
      </c>
      <c r="MS9">
        <v>1</v>
      </c>
      <c r="MT9">
        <v>0</v>
      </c>
      <c r="MU9">
        <v>0</v>
      </c>
      <c r="MV9">
        <v>1</v>
      </c>
      <c r="MW9">
        <v>1</v>
      </c>
      <c r="MX9">
        <v>0</v>
      </c>
      <c r="MY9">
        <v>0</v>
      </c>
      <c r="MZ9">
        <v>0</v>
      </c>
      <c r="NA9">
        <v>0</v>
      </c>
      <c r="NB9" s="2">
        <f t="shared" si="43"/>
        <v>7</v>
      </c>
      <c r="NC9" s="2">
        <f t="shared" si="44"/>
        <v>7</v>
      </c>
      <c r="ND9" s="2">
        <f t="shared" si="97"/>
        <v>14</v>
      </c>
      <c r="NE9" s="2">
        <f t="shared" si="98"/>
        <v>70</v>
      </c>
      <c r="NF9">
        <f t="shared" si="99"/>
        <v>30</v>
      </c>
      <c r="NG9" s="18">
        <f t="shared" si="100"/>
        <v>-0.5</v>
      </c>
      <c r="NH9">
        <v>7.56</v>
      </c>
      <c r="NI9">
        <v>14.55</v>
      </c>
      <c r="NJ9">
        <v>29.97</v>
      </c>
      <c r="NK9">
        <v>4.21</v>
      </c>
      <c r="NL9">
        <v>12.55</v>
      </c>
      <c r="NM9">
        <v>15.04</v>
      </c>
      <c r="NN9">
        <v>1.72</v>
      </c>
      <c r="NO9">
        <v>10.75</v>
      </c>
      <c r="NP9">
        <v>16.79</v>
      </c>
      <c r="NQ9">
        <v>11.65</v>
      </c>
      <c r="NR9">
        <v>5.98</v>
      </c>
      <c r="NS9">
        <v>2.57</v>
      </c>
      <c r="NT9">
        <v>6.44</v>
      </c>
      <c r="NU9">
        <v>15.66</v>
      </c>
      <c r="NV9">
        <v>13.32</v>
      </c>
      <c r="NW9">
        <v>11.62</v>
      </c>
      <c r="NX9">
        <v>21.23</v>
      </c>
      <c r="NY9">
        <v>12.76</v>
      </c>
      <c r="NZ9" s="2">
        <f t="shared" si="104"/>
        <v>214.36999999999995</v>
      </c>
      <c r="OA9" s="11">
        <v>5</v>
      </c>
      <c r="OB9" s="2">
        <f t="shared" si="101"/>
        <v>219.36999999999995</v>
      </c>
      <c r="OC9">
        <v>6.5</v>
      </c>
      <c r="OD9" s="2">
        <v>12.48</v>
      </c>
      <c r="OE9">
        <v>6.72</v>
      </c>
      <c r="OF9" s="2">
        <v>6.67</v>
      </c>
      <c r="OG9">
        <v>19.47</v>
      </c>
      <c r="OH9" s="2">
        <v>18.71</v>
      </c>
      <c r="OI9">
        <v>2.1800000000000002</v>
      </c>
      <c r="OJ9" s="2">
        <v>9.7100000000000009</v>
      </c>
      <c r="OK9">
        <v>17.16</v>
      </c>
      <c r="OL9" s="2">
        <v>20.59</v>
      </c>
      <c r="OM9">
        <v>8.43</v>
      </c>
      <c r="ON9" s="2">
        <v>1.49</v>
      </c>
      <c r="OO9">
        <v>6.13</v>
      </c>
      <c r="OP9" s="2">
        <v>29.25</v>
      </c>
      <c r="OQ9">
        <v>9.8699999999999992</v>
      </c>
      <c r="OR9" s="2">
        <v>18.68</v>
      </c>
      <c r="OS9">
        <v>13.95</v>
      </c>
      <c r="OT9" s="2">
        <v>7.32</v>
      </c>
      <c r="OU9" s="2">
        <f t="shared" si="102"/>
        <v>215.31</v>
      </c>
      <c r="OV9" s="2">
        <v>10</v>
      </c>
      <c r="OW9" s="2">
        <f t="shared" si="103"/>
        <v>225.31</v>
      </c>
    </row>
    <row r="10" spans="1:413" x14ac:dyDescent="0.2">
      <c r="A10" s="11">
        <v>7</v>
      </c>
      <c r="B10">
        <v>19</v>
      </c>
      <c r="C10" t="s">
        <v>90</v>
      </c>
      <c r="D10" t="s">
        <v>98</v>
      </c>
      <c r="E10">
        <v>1</v>
      </c>
      <c r="F10">
        <v>1</v>
      </c>
      <c r="G10">
        <v>2</v>
      </c>
      <c r="H10">
        <v>12</v>
      </c>
      <c r="I10" t="s">
        <v>99</v>
      </c>
      <c r="J10" t="s">
        <v>96</v>
      </c>
      <c r="K10" t="s">
        <v>87</v>
      </c>
      <c r="L10" s="19">
        <f>1.7-(50*0.02)</f>
        <v>0.7</v>
      </c>
      <c r="M10" s="19" t="s">
        <v>97</v>
      </c>
      <c r="N10">
        <v>1.44</v>
      </c>
      <c r="O10">
        <v>38</v>
      </c>
      <c r="P10" s="2">
        <v>1</v>
      </c>
      <c r="Q10" t="s">
        <v>89</v>
      </c>
      <c r="R10">
        <v>3</v>
      </c>
      <c r="S10">
        <v>3</v>
      </c>
      <c r="T10" s="2">
        <f>IF(OR(R10=8,R10=0),0,IF(R10=OC14,0,IF(R10=P10,2,IF(ABS(R10-P10)=1,1,0))))</f>
        <v>0</v>
      </c>
      <c r="U10" s="2">
        <f t="shared" si="0"/>
        <v>1</v>
      </c>
      <c r="V10" s="2">
        <f t="shared" si="45"/>
        <v>1</v>
      </c>
      <c r="W10">
        <v>5</v>
      </c>
      <c r="X10" t="s">
        <v>89</v>
      </c>
      <c r="Y10">
        <v>6</v>
      </c>
      <c r="Z10">
        <v>3</v>
      </c>
      <c r="AA10" s="2">
        <f>IF(OR(Y10=8,Y10=0),0,IF(Y10=OK14,0,IF(Y10=W10,2,IF(ABS(Y10-W10)=1,1,0))))</f>
        <v>1</v>
      </c>
      <c r="AB10" s="2">
        <f t="shared" si="1"/>
        <v>0</v>
      </c>
      <c r="AC10" s="2">
        <f t="shared" si="46"/>
        <v>1</v>
      </c>
      <c r="AD10">
        <v>7</v>
      </c>
      <c r="AE10" t="s">
        <v>89</v>
      </c>
      <c r="AF10">
        <v>8</v>
      </c>
      <c r="AG10">
        <v>8</v>
      </c>
      <c r="AH10" s="2">
        <f>IF(OR(AF10=8,AF10=0),0,IF(AF10=OS14,0,IF(AF10=AD10,2,IF(ABS(AF10-AD10)=1,1,0))))</f>
        <v>0</v>
      </c>
      <c r="AI10" s="2">
        <f t="shared" si="2"/>
        <v>1</v>
      </c>
      <c r="AJ10" s="2">
        <f t="shared" si="47"/>
        <v>1</v>
      </c>
      <c r="AK10">
        <v>4</v>
      </c>
      <c r="AL10" t="s">
        <v>89</v>
      </c>
      <c r="AM10">
        <v>5</v>
      </c>
      <c r="AN10">
        <v>2</v>
      </c>
      <c r="AO10" s="2">
        <f>IF(OR(AM10=8,AM10=0),0,IF(AM10=PA14,0,IF(AM10=AK10,2,IF(ABS(AM10-AK10)=1,1,0))))</f>
        <v>1</v>
      </c>
      <c r="AP10" s="2">
        <f t="shared" si="3"/>
        <v>0</v>
      </c>
      <c r="AQ10" s="2">
        <f t="shared" si="48"/>
        <v>1</v>
      </c>
      <c r="AR10">
        <v>2</v>
      </c>
      <c r="AS10" t="s">
        <v>89</v>
      </c>
      <c r="AT10">
        <v>6</v>
      </c>
      <c r="AU10">
        <v>3</v>
      </c>
      <c r="AV10" s="2">
        <f>IF(OR(AT10=8,AT10=0),0,IF(AT10=PI14,0,IF(AT10=AR10,2,IF(ABS(AT10-AR10)=1,1,0))))</f>
        <v>0</v>
      </c>
      <c r="AW10" s="2">
        <f t="shared" si="4"/>
        <v>0</v>
      </c>
      <c r="AX10" s="2">
        <f t="shared" si="49"/>
        <v>0</v>
      </c>
      <c r="AY10">
        <v>6</v>
      </c>
      <c r="AZ10" t="s">
        <v>89</v>
      </c>
      <c r="BA10">
        <v>8</v>
      </c>
      <c r="BB10">
        <v>8</v>
      </c>
      <c r="BC10" s="2">
        <f>IF(OR(BA10=8,BA10=0),0,IF(BA10=PQ14,0,IF(BA10=AY10,2,IF(ABS(BA10-AY10)=1,1,0))))</f>
        <v>0</v>
      </c>
      <c r="BD10" s="2">
        <f t="shared" si="5"/>
        <v>1</v>
      </c>
      <c r="BE10" s="2">
        <f t="shared" si="50"/>
        <v>1</v>
      </c>
      <c r="BF10">
        <v>3</v>
      </c>
      <c r="BG10" t="s">
        <v>89</v>
      </c>
      <c r="BH10">
        <v>0</v>
      </c>
      <c r="BI10">
        <v>0</v>
      </c>
      <c r="BJ10" s="2">
        <f>IF(OR(BH10=8,BH10=0),0,IF(BH10=PY14,0,IF(BH10=BF10,2,IF(ABS(BH10-BF10)=1,1,0))))</f>
        <v>0</v>
      </c>
      <c r="BK10" s="2">
        <f t="shared" si="6"/>
        <v>1</v>
      </c>
      <c r="BL10" s="2">
        <f t="shared" si="51"/>
        <v>1</v>
      </c>
      <c r="BM10">
        <v>1</v>
      </c>
      <c r="BN10" t="s">
        <v>89</v>
      </c>
      <c r="BO10">
        <v>6</v>
      </c>
      <c r="BP10">
        <v>4</v>
      </c>
      <c r="BQ10" s="2">
        <f>IF(OR(BO10=8,BO10=0),0,IF(BO10=QG14,0,IF(BO10=BM10,2,IF(ABS(BO10-BM10)=1,1,0))))</f>
        <v>0</v>
      </c>
      <c r="BR10" s="2">
        <f t="shared" si="7"/>
        <v>0</v>
      </c>
      <c r="BS10" s="2">
        <f t="shared" si="52"/>
        <v>0</v>
      </c>
      <c r="BT10">
        <v>3</v>
      </c>
      <c r="BU10" t="s">
        <v>89</v>
      </c>
      <c r="BV10">
        <v>4</v>
      </c>
      <c r="BW10">
        <v>2</v>
      </c>
      <c r="BX10" s="2">
        <f>IF(OR(BV10=8,BV10=0),0,IF(BV10=QO14,0,IF(BV10=BT10,2,IF(ABS(BV10-BT10)=1,1,0))))</f>
        <v>1</v>
      </c>
      <c r="BY10" s="2">
        <f t="shared" si="8"/>
        <v>0</v>
      </c>
      <c r="BZ10" s="2">
        <f t="shared" si="53"/>
        <v>1</v>
      </c>
      <c r="CA10">
        <v>7</v>
      </c>
      <c r="CB10" t="s">
        <v>89</v>
      </c>
      <c r="CC10">
        <v>6</v>
      </c>
      <c r="CD10">
        <v>6</v>
      </c>
      <c r="CE10" s="2">
        <f>IF(OR(CC10=8,CC10=0),0,IF(CC10=QW14,0,IF(CC10=CA10,2,IF(ABS(CC10-CA10)=1,1,0))))</f>
        <v>1</v>
      </c>
      <c r="CF10" s="2">
        <f t="shared" si="9"/>
        <v>1</v>
      </c>
      <c r="CG10" s="2">
        <f t="shared" si="54"/>
        <v>2</v>
      </c>
      <c r="CH10">
        <v>6</v>
      </c>
      <c r="CI10" t="s">
        <v>89</v>
      </c>
      <c r="CJ10">
        <v>8</v>
      </c>
      <c r="CK10">
        <v>8</v>
      </c>
      <c r="CL10" s="2">
        <f>IF(OR(CJ10=8,CJ10=0),0,IF(CJ10=RE14,0,IF(CJ10=CH10,2,IF(ABS(CJ10-CH10)=1,1,0))))</f>
        <v>0</v>
      </c>
      <c r="CM10" s="2">
        <f t="shared" si="10"/>
        <v>1</v>
      </c>
      <c r="CN10" s="2">
        <f t="shared" si="55"/>
        <v>1</v>
      </c>
      <c r="CO10">
        <v>2</v>
      </c>
      <c r="CP10" t="s">
        <v>89</v>
      </c>
      <c r="CQ10">
        <v>3</v>
      </c>
      <c r="CR10">
        <v>0</v>
      </c>
      <c r="CS10" s="2">
        <f>IF(OR(CQ10=8,CQ10=0),0,IF(CQ10=RM14,0,IF(CQ10=CO10,2,IF(ABS(CQ10-CO10)=1,1,0))))</f>
        <v>1</v>
      </c>
      <c r="CT10" s="2">
        <f t="shared" si="11"/>
        <v>0</v>
      </c>
      <c r="CU10" s="2">
        <f t="shared" si="56"/>
        <v>1</v>
      </c>
      <c r="CV10">
        <v>4</v>
      </c>
      <c r="CW10" t="s">
        <v>89</v>
      </c>
      <c r="CX10">
        <v>0</v>
      </c>
      <c r="CY10">
        <v>0</v>
      </c>
      <c r="CZ10" s="2">
        <f>IF(OR(CX10=8,CX10=0),0,IF(CX10=RU14,0,IF(CX10=CV10,2,IF(ABS(CX10-CV10)=1,1,0))))</f>
        <v>0</v>
      </c>
      <c r="DA10" s="2">
        <f t="shared" si="12"/>
        <v>1</v>
      </c>
      <c r="DB10" s="2">
        <f t="shared" si="57"/>
        <v>1</v>
      </c>
      <c r="DC10">
        <v>5</v>
      </c>
      <c r="DD10" t="s">
        <v>89</v>
      </c>
      <c r="DE10">
        <v>6</v>
      </c>
      <c r="DF10">
        <v>5</v>
      </c>
      <c r="DG10" s="2">
        <f>IF(OR(DE10=8,DE10=0),0,IF(DE10=SC14,0,IF(DE10=DC10,2,IF(ABS(DE10-DC10)=1,1,0))))</f>
        <v>1</v>
      </c>
      <c r="DH10" s="2">
        <f t="shared" si="13"/>
        <v>0</v>
      </c>
      <c r="DI10" s="2">
        <f t="shared" si="58"/>
        <v>1</v>
      </c>
      <c r="DJ10">
        <v>2</v>
      </c>
      <c r="DK10" t="s">
        <v>89</v>
      </c>
      <c r="DL10">
        <v>4</v>
      </c>
      <c r="DM10">
        <v>5</v>
      </c>
      <c r="DN10" s="2">
        <f>IF(OR(DL10=8,DL10=0),0,IF(DL10=SK14,0,IF(DL10=DJ10,2,IF(ABS(DL10-DJ10)=1,1,0))))</f>
        <v>0</v>
      </c>
      <c r="DO10" s="2">
        <f t="shared" si="14"/>
        <v>0</v>
      </c>
      <c r="DP10" s="2">
        <f t="shared" si="59"/>
        <v>0</v>
      </c>
      <c r="DQ10">
        <v>1</v>
      </c>
      <c r="DR10" t="s">
        <v>89</v>
      </c>
      <c r="DS10">
        <v>1</v>
      </c>
      <c r="DT10">
        <v>1</v>
      </c>
      <c r="DU10" s="2">
        <f>IF(OR(DS10=8,DS10=0),0,IF(DS10=SS14,0,IF(DS10=DQ10,2,IF(ABS(DS10-DQ10)=1,1,0))))</f>
        <v>2</v>
      </c>
      <c r="DV10" s="2">
        <f t="shared" si="15"/>
        <v>1</v>
      </c>
      <c r="DW10" s="2">
        <f t="shared" si="60"/>
        <v>3</v>
      </c>
      <c r="DX10">
        <v>7</v>
      </c>
      <c r="DY10" t="s">
        <v>89</v>
      </c>
      <c r="DZ10">
        <v>6</v>
      </c>
      <c r="EA10">
        <v>7</v>
      </c>
      <c r="EB10" s="2">
        <f>IF(OR(DZ10=8,DZ10=0),0,IF(DZ10=TA14,0,IF(DZ10=DX10,2,IF(ABS(DZ10-DX10)=1,1,0))))</f>
        <v>1</v>
      </c>
      <c r="EC10" s="2">
        <f t="shared" si="16"/>
        <v>0</v>
      </c>
      <c r="ED10" s="2">
        <f t="shared" si="61"/>
        <v>1</v>
      </c>
      <c r="EE10">
        <v>3</v>
      </c>
      <c r="EF10" t="s">
        <v>89</v>
      </c>
      <c r="EG10">
        <v>0</v>
      </c>
      <c r="EH10">
        <v>0</v>
      </c>
      <c r="EI10" s="2">
        <f>IF(OR(EG10=8,EG10=0),0,IF(EG10=TI14,0,IF(EG10=EE10,2,IF(ABS(EG10-EE10)=1,1,0))))</f>
        <v>0</v>
      </c>
      <c r="EJ10" s="2">
        <f t="shared" si="17"/>
        <v>1</v>
      </c>
      <c r="EK10" s="2">
        <f t="shared" si="62"/>
        <v>1</v>
      </c>
      <c r="EL10">
        <v>6</v>
      </c>
      <c r="EM10" t="s">
        <v>89</v>
      </c>
      <c r="EN10">
        <v>4</v>
      </c>
      <c r="EO10">
        <v>5</v>
      </c>
      <c r="EP10" s="2">
        <f>IF(OR(EN10=8,EN10=0),0,IF(EN10=TQ14,0,IF(EN10=EL10,2,IF(ABS(EN10-EL10)=1,1,0))))</f>
        <v>0</v>
      </c>
      <c r="EQ10" s="2">
        <f t="shared" si="18"/>
        <v>0</v>
      </c>
      <c r="ER10" s="2">
        <f t="shared" si="63"/>
        <v>0</v>
      </c>
      <c r="ES10">
        <v>5</v>
      </c>
      <c r="ET10" t="s">
        <v>89</v>
      </c>
      <c r="EU10">
        <v>4</v>
      </c>
      <c r="EV10">
        <v>2</v>
      </c>
      <c r="EW10" s="2">
        <f>IF(OR(EU10=8,EU10=0),0,IF(EU10=TY14,0,IF(EU10=ES10,2,IF(ABS(EU10-ES10)=1,1,0))))</f>
        <v>1</v>
      </c>
      <c r="EX10" s="2">
        <f t="shared" si="19"/>
        <v>0</v>
      </c>
      <c r="EY10" s="2">
        <f t="shared" si="64"/>
        <v>1</v>
      </c>
      <c r="EZ10">
        <v>4</v>
      </c>
      <c r="FA10" t="s">
        <v>89</v>
      </c>
      <c r="FB10">
        <v>4</v>
      </c>
      <c r="FC10">
        <v>3</v>
      </c>
      <c r="FD10" s="2">
        <f>IF(OR(FB10=8,FB10=0),0,IF(FB10=UG14,0,IF(FB10=EZ10,2,IF(ABS(FB10-EZ10)=1,1,0))))</f>
        <v>2</v>
      </c>
      <c r="FE10" s="2">
        <f t="shared" si="20"/>
        <v>0</v>
      </c>
      <c r="FF10" s="2">
        <f t="shared" si="65"/>
        <v>2</v>
      </c>
      <c r="FG10" s="2">
        <f t="shared" si="66"/>
        <v>12</v>
      </c>
      <c r="FH10" s="2">
        <f t="shared" si="66"/>
        <v>9</v>
      </c>
      <c r="FI10" s="2">
        <f t="shared" si="66"/>
        <v>21</v>
      </c>
      <c r="FJ10" s="16">
        <f t="shared" si="67"/>
        <v>33.333333333333329</v>
      </c>
      <c r="FK10" s="12">
        <f t="shared" si="68"/>
        <v>66.666666666666671</v>
      </c>
      <c r="FL10">
        <v>1</v>
      </c>
      <c r="FM10" t="s">
        <v>89</v>
      </c>
      <c r="FN10">
        <v>1</v>
      </c>
      <c r="FO10">
        <v>1</v>
      </c>
      <c r="FP10" s="2">
        <f>IF(OR(FN10=8,FN10=0),0,IF(FN10=UO14,0,IF(FN10=FL10,2,IF(ABS(FN10-FL10)=1,1,0))))</f>
        <v>2</v>
      </c>
      <c r="FQ10" s="2">
        <f t="shared" si="21"/>
        <v>1</v>
      </c>
      <c r="FR10" s="2">
        <f t="shared" si="69"/>
        <v>3</v>
      </c>
      <c r="FS10">
        <v>2</v>
      </c>
      <c r="FT10" t="s">
        <v>89</v>
      </c>
      <c r="FU10">
        <v>3</v>
      </c>
      <c r="FV10">
        <v>3</v>
      </c>
      <c r="FW10" s="2">
        <f>IF(OR(FU10=8,FU10=0),0,IF(FU10=UW14,0,IF(FU10=FS10,2,IF(ABS(FU10-FS10)=1,1,0))))</f>
        <v>1</v>
      </c>
      <c r="FX10" s="2">
        <f t="shared" si="22"/>
        <v>1</v>
      </c>
      <c r="FY10" s="2">
        <f t="shared" si="70"/>
        <v>2</v>
      </c>
      <c r="FZ10">
        <v>7</v>
      </c>
      <c r="GA10" t="s">
        <v>89</v>
      </c>
      <c r="GB10">
        <v>8</v>
      </c>
      <c r="GC10">
        <v>8</v>
      </c>
      <c r="GD10" s="2">
        <f>IF(OR(GB10=8,GB10=0),0,IF(GB10=VE14,0,IF(GB10=FZ10,2,IF(ABS(GB10-FZ10)=1,1,0))))</f>
        <v>0</v>
      </c>
      <c r="GE10" s="2">
        <f t="shared" si="23"/>
        <v>1</v>
      </c>
      <c r="GF10" s="2">
        <f t="shared" si="71"/>
        <v>1</v>
      </c>
      <c r="GG10">
        <v>4</v>
      </c>
      <c r="GH10" t="s">
        <v>89</v>
      </c>
      <c r="GI10">
        <v>4</v>
      </c>
      <c r="GJ10">
        <v>4</v>
      </c>
      <c r="GK10" s="2">
        <f>IF(OR(GI10=8,GI10=0),0,IF(GI10=VM14,0,IF(GI10=GG10,2,IF(ABS(GI10-GG10)=1,1,0))))</f>
        <v>2</v>
      </c>
      <c r="GL10" s="2">
        <f t="shared" si="24"/>
        <v>1</v>
      </c>
      <c r="GM10" s="2">
        <f t="shared" si="72"/>
        <v>3</v>
      </c>
      <c r="GN10">
        <v>5</v>
      </c>
      <c r="GO10" t="s">
        <v>89</v>
      </c>
      <c r="GP10">
        <v>5</v>
      </c>
      <c r="GQ10">
        <v>5</v>
      </c>
      <c r="GR10" s="2">
        <f>IF(OR(GP10=8,GP10=0),0,IF(GP10=VU14,0,IF(GP10=GN10,2,IF(ABS(GP10-GN10)=1,1,0))))</f>
        <v>2</v>
      </c>
      <c r="GS10" s="2">
        <f t="shared" si="25"/>
        <v>1</v>
      </c>
      <c r="GT10" s="2">
        <f t="shared" si="73"/>
        <v>3</v>
      </c>
      <c r="GU10">
        <v>6</v>
      </c>
      <c r="GV10" t="s">
        <v>89</v>
      </c>
      <c r="GW10">
        <v>6</v>
      </c>
      <c r="GX10">
        <v>6</v>
      </c>
      <c r="GY10" s="2">
        <f>IF(OR(GW10=8,GW10=0),0,IF(GW10=WC14,0,IF(GW10=GU10,2,IF(ABS(GW10-GU10)=1,1,0))))</f>
        <v>2</v>
      </c>
      <c r="GZ10" s="2">
        <f t="shared" si="26"/>
        <v>1</v>
      </c>
      <c r="HA10" s="2">
        <f t="shared" si="74"/>
        <v>3</v>
      </c>
      <c r="HB10">
        <v>3</v>
      </c>
      <c r="HC10" t="s">
        <v>89</v>
      </c>
      <c r="HD10">
        <v>4</v>
      </c>
      <c r="HE10">
        <v>4</v>
      </c>
      <c r="HF10" s="2">
        <f>IF(OR(HD10=8,HD10=0),0,IF(HD10=WK14,0,IF(HD10=HB10,2,IF(ABS(HD10-HB10)=1,1,0))))</f>
        <v>1</v>
      </c>
      <c r="HG10" s="2">
        <f t="shared" si="27"/>
        <v>1</v>
      </c>
      <c r="HH10" s="2">
        <f t="shared" si="75"/>
        <v>2</v>
      </c>
      <c r="HI10">
        <v>1</v>
      </c>
      <c r="HJ10" t="s">
        <v>89</v>
      </c>
      <c r="HK10">
        <v>2</v>
      </c>
      <c r="HL10">
        <v>2</v>
      </c>
      <c r="HM10" s="2">
        <f>IF(OR(HK10=8,HK10=0),0,IF(HK10=WS14,0,IF(HK10=HI10,2,IF(ABS(HK10-HI10)=1,1,0))))</f>
        <v>1</v>
      </c>
      <c r="HN10" s="2">
        <f t="shared" si="28"/>
        <v>1</v>
      </c>
      <c r="HO10" s="2">
        <f t="shared" si="76"/>
        <v>2</v>
      </c>
      <c r="HP10">
        <v>3</v>
      </c>
      <c r="HQ10" t="s">
        <v>89</v>
      </c>
      <c r="HR10">
        <v>4</v>
      </c>
      <c r="HS10">
        <v>4</v>
      </c>
      <c r="HT10" s="2">
        <f>IF(OR(HR10=8,HR10=0),0,IF(HR10=XA14,0,IF(HR10=HP10,2,IF(ABS(HR10-HP10)=1,1,0))))</f>
        <v>1</v>
      </c>
      <c r="HU10" s="2">
        <f t="shared" si="29"/>
        <v>1</v>
      </c>
      <c r="HV10" s="2">
        <f t="shared" si="77"/>
        <v>2</v>
      </c>
      <c r="HW10">
        <v>4</v>
      </c>
      <c r="HX10" t="s">
        <v>89</v>
      </c>
      <c r="HY10">
        <v>4</v>
      </c>
      <c r="HZ10">
        <v>4</v>
      </c>
      <c r="IA10" s="2">
        <f>IF(OR(HY10=8,HY10=0),0,IF(HY10=XI14,0,IF(HY10=HW10,2,IF(ABS(HY10-HW10)=1,1,0))))</f>
        <v>2</v>
      </c>
      <c r="IB10" s="2">
        <f t="shared" si="30"/>
        <v>1</v>
      </c>
      <c r="IC10" s="2">
        <f t="shared" si="78"/>
        <v>3</v>
      </c>
      <c r="ID10">
        <v>6</v>
      </c>
      <c r="IE10" t="s">
        <v>89</v>
      </c>
      <c r="IF10">
        <v>6</v>
      </c>
      <c r="IG10">
        <v>6</v>
      </c>
      <c r="IH10" s="2">
        <f>IF(OR(IF10=8,IF10=0),0,IF(IF10=XQ14,0,IF(IF10=ID10,2,IF(ABS(IF10-ID10)=1,1,0))))</f>
        <v>2</v>
      </c>
      <c r="II10" s="2">
        <f t="shared" si="31"/>
        <v>1</v>
      </c>
      <c r="IJ10" s="2">
        <f t="shared" si="79"/>
        <v>3</v>
      </c>
      <c r="IK10">
        <v>2</v>
      </c>
      <c r="IL10" t="s">
        <v>89</v>
      </c>
      <c r="IM10">
        <v>2</v>
      </c>
      <c r="IN10">
        <v>2</v>
      </c>
      <c r="IO10" s="2">
        <f>IF(OR(IM10=8,IM10=0),0,IF(IM10=XY14,0,IF(IM10=IK10,2,IF(ABS(IM10-IK10)=1,1,0))))</f>
        <v>2</v>
      </c>
      <c r="IP10" s="2">
        <f t="shared" si="32"/>
        <v>1</v>
      </c>
      <c r="IQ10" s="2">
        <f t="shared" si="80"/>
        <v>3</v>
      </c>
      <c r="IR10">
        <v>7</v>
      </c>
      <c r="IS10" t="s">
        <v>89</v>
      </c>
      <c r="IT10">
        <v>8</v>
      </c>
      <c r="IU10">
        <v>8</v>
      </c>
      <c r="IV10" s="2">
        <f>IF(OR(IT10=8,IT10=0),0,IF(IT10=YG14,0,IF(IT10=IR10,2,IF(ABS(IT10-IR10)=1,1,0))))</f>
        <v>0</v>
      </c>
      <c r="IW10" s="2">
        <f t="shared" si="33"/>
        <v>1</v>
      </c>
      <c r="IX10" s="2">
        <f t="shared" si="81"/>
        <v>1</v>
      </c>
      <c r="IY10">
        <v>5</v>
      </c>
      <c r="IZ10" t="s">
        <v>89</v>
      </c>
      <c r="JA10">
        <v>4</v>
      </c>
      <c r="JB10">
        <v>4</v>
      </c>
      <c r="JC10" s="2">
        <f>IF(OR(JA10=8,JA10=0),0,IF(JA10=YO14,0,IF(JA10=IY10,2,IF(ABS(JA10-IY10)=1,1,0))))</f>
        <v>1</v>
      </c>
      <c r="JD10" s="2">
        <f t="shared" si="34"/>
        <v>1</v>
      </c>
      <c r="JE10" s="2">
        <f t="shared" si="82"/>
        <v>2</v>
      </c>
      <c r="JF10">
        <v>4</v>
      </c>
      <c r="JG10" t="s">
        <v>89</v>
      </c>
      <c r="JH10">
        <v>4</v>
      </c>
      <c r="JI10">
        <v>4</v>
      </c>
      <c r="JJ10" s="2">
        <f>IF(OR(JH10=8,JH10=0),0,IF(JH10=YW14,0,IF(JH10=JF10,2,IF(ABS(JH10-JF10)=1,1,0))))</f>
        <v>2</v>
      </c>
      <c r="JK10" s="2">
        <f t="shared" si="35"/>
        <v>1</v>
      </c>
      <c r="JL10" s="2">
        <f t="shared" si="83"/>
        <v>3</v>
      </c>
      <c r="JM10">
        <v>1</v>
      </c>
      <c r="JN10" t="s">
        <v>89</v>
      </c>
      <c r="JO10">
        <v>2</v>
      </c>
      <c r="JP10">
        <v>2</v>
      </c>
      <c r="JQ10" s="2">
        <f>IF(OR(JO10=8,JO10=0),0,IF(JO10=ZE14,0,IF(JO10=JM10,2,IF(ABS(JO10-JM10)=1,1,0))))</f>
        <v>1</v>
      </c>
      <c r="JR10" s="2">
        <f t="shared" si="36"/>
        <v>1</v>
      </c>
      <c r="JS10" s="2">
        <f t="shared" si="84"/>
        <v>2</v>
      </c>
      <c r="JT10">
        <v>7</v>
      </c>
      <c r="JU10" t="s">
        <v>89</v>
      </c>
      <c r="JV10">
        <v>8</v>
      </c>
      <c r="JW10">
        <v>8</v>
      </c>
      <c r="JX10" s="2">
        <f>IF(OR(JV10=8,JV10=0),0,IF(JV10=ZM14,0,IF(JV10=JT10,2,IF(ABS(JV10-JT10)=1,1,0))))</f>
        <v>0</v>
      </c>
      <c r="JY10" s="2">
        <f t="shared" si="37"/>
        <v>1</v>
      </c>
      <c r="JZ10" s="2">
        <f t="shared" si="85"/>
        <v>1</v>
      </c>
      <c r="KA10">
        <v>3</v>
      </c>
      <c r="KB10" t="s">
        <v>89</v>
      </c>
      <c r="KC10">
        <v>4</v>
      </c>
      <c r="KD10">
        <v>4</v>
      </c>
      <c r="KE10" s="2">
        <f>IF(OR(KC10=8,KC10=0),0,IF(KC10=ZU14,0,IF(KC10=KA10,2,IF(ABS(KC10-KA10)=1,1,0))))</f>
        <v>1</v>
      </c>
      <c r="KF10" s="2">
        <f t="shared" si="38"/>
        <v>1</v>
      </c>
      <c r="KG10" s="2">
        <f t="shared" si="86"/>
        <v>2</v>
      </c>
      <c r="KH10">
        <v>6</v>
      </c>
      <c r="KI10" t="s">
        <v>89</v>
      </c>
      <c r="KJ10">
        <v>6</v>
      </c>
      <c r="KK10">
        <v>6</v>
      </c>
      <c r="KL10" s="2">
        <f>IF(OR(KJ10=8,KJ10=0),0,IF(KJ10=AAC14,0,IF(KJ10=KH10,2,IF(ABS(KJ10-KH10)=1,1,0))))</f>
        <v>2</v>
      </c>
      <c r="KM10" s="2">
        <f t="shared" si="39"/>
        <v>1</v>
      </c>
      <c r="KN10" s="2">
        <f t="shared" si="87"/>
        <v>3</v>
      </c>
      <c r="KO10">
        <v>5</v>
      </c>
      <c r="KP10" t="s">
        <v>89</v>
      </c>
      <c r="KQ10">
        <v>5</v>
      </c>
      <c r="KR10">
        <v>5</v>
      </c>
      <c r="KS10" s="2">
        <f>IF(OR(KQ10=8,KQ10=0),0,IF(KQ10=AAK14,0,IF(KQ10=KO10,2,IF(ABS(KQ10-KO10)=1,1,0))))</f>
        <v>2</v>
      </c>
      <c r="KT10" s="2">
        <f t="shared" si="40"/>
        <v>1</v>
      </c>
      <c r="KU10" s="2">
        <f t="shared" si="88"/>
        <v>3</v>
      </c>
      <c r="KV10">
        <v>2</v>
      </c>
      <c r="KW10" t="s">
        <v>89</v>
      </c>
      <c r="KX10">
        <v>3</v>
      </c>
      <c r="KY10">
        <v>3</v>
      </c>
      <c r="KZ10" s="2">
        <f>IF(OR(KX10=8,KX10=0),0,IF(KX10=AAS14,0,IF(KX10=KV10,2,IF(ABS(KX10-KV10)=1,1,0))))</f>
        <v>1</v>
      </c>
      <c r="LA10" s="2">
        <f t="shared" si="41"/>
        <v>1</v>
      </c>
      <c r="LB10" s="2">
        <f t="shared" si="89"/>
        <v>2</v>
      </c>
      <c r="LC10" s="2">
        <f t="shared" si="90"/>
        <v>28</v>
      </c>
      <c r="LD10" s="2">
        <f t="shared" si="90"/>
        <v>21</v>
      </c>
      <c r="LE10" s="2">
        <f t="shared" si="90"/>
        <v>49</v>
      </c>
      <c r="LF10" s="16">
        <f t="shared" si="91"/>
        <v>77.777777777777786</v>
      </c>
      <c r="LG10" s="12">
        <f t="shared" si="92"/>
        <v>22.222222222222214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1</v>
      </c>
      <c r="LS10">
        <v>0</v>
      </c>
      <c r="LT10">
        <v>1</v>
      </c>
      <c r="LU10">
        <v>0</v>
      </c>
      <c r="LV10">
        <v>1</v>
      </c>
      <c r="LW10">
        <v>0</v>
      </c>
      <c r="LX10">
        <v>1</v>
      </c>
      <c r="LY10">
        <v>1</v>
      </c>
      <c r="LZ10">
        <v>0</v>
      </c>
      <c r="MA10">
        <v>0</v>
      </c>
      <c r="MB10" s="2">
        <f t="shared" si="42"/>
        <v>4</v>
      </c>
      <c r="MC10" s="2">
        <f t="shared" si="42"/>
        <v>1</v>
      </c>
      <c r="MD10" s="2">
        <f t="shared" si="93"/>
        <v>5</v>
      </c>
      <c r="ME10" s="2">
        <f t="shared" si="94"/>
        <v>25</v>
      </c>
      <c r="MF10" s="13">
        <f t="shared" si="95"/>
        <v>75</v>
      </c>
      <c r="MG10" s="13">
        <f t="shared" si="96"/>
        <v>0</v>
      </c>
      <c r="MH10">
        <v>1</v>
      </c>
      <c r="MI10">
        <v>1</v>
      </c>
      <c r="MJ10">
        <v>1</v>
      </c>
      <c r="MK10">
        <v>1</v>
      </c>
      <c r="ML10">
        <v>1</v>
      </c>
      <c r="MM10">
        <v>1</v>
      </c>
      <c r="MN10">
        <v>1</v>
      </c>
      <c r="MO10">
        <v>1</v>
      </c>
      <c r="MP10">
        <v>1</v>
      </c>
      <c r="MQ10">
        <v>1</v>
      </c>
      <c r="MR10">
        <v>1</v>
      </c>
      <c r="MS10">
        <v>1</v>
      </c>
      <c r="MT10">
        <v>1</v>
      </c>
      <c r="MU10">
        <v>1</v>
      </c>
      <c r="MV10">
        <v>1</v>
      </c>
      <c r="MW10">
        <v>1</v>
      </c>
      <c r="MX10">
        <v>1</v>
      </c>
      <c r="MY10">
        <v>1</v>
      </c>
      <c r="MZ10">
        <v>1</v>
      </c>
      <c r="NA10">
        <v>1</v>
      </c>
      <c r="NB10" s="2">
        <f t="shared" si="43"/>
        <v>10</v>
      </c>
      <c r="NC10" s="2">
        <f t="shared" si="44"/>
        <v>10</v>
      </c>
      <c r="ND10" s="2">
        <f t="shared" si="97"/>
        <v>20</v>
      </c>
      <c r="NE10" s="2">
        <f t="shared" si="98"/>
        <v>100</v>
      </c>
      <c r="NF10">
        <f t="shared" si="99"/>
        <v>0</v>
      </c>
      <c r="NG10" s="18">
        <f t="shared" si="100"/>
        <v>-0.75</v>
      </c>
      <c r="NH10">
        <v>5.1100000000000003</v>
      </c>
      <c r="NI10">
        <v>5.86</v>
      </c>
      <c r="NJ10">
        <v>9.5299999999999994</v>
      </c>
      <c r="NK10">
        <v>1.58</v>
      </c>
      <c r="NL10">
        <v>1.75</v>
      </c>
      <c r="NM10">
        <v>6.68</v>
      </c>
      <c r="NN10">
        <v>3.21</v>
      </c>
      <c r="NO10">
        <v>5.28</v>
      </c>
      <c r="NP10">
        <v>6.33</v>
      </c>
      <c r="NQ10">
        <v>7.23</v>
      </c>
      <c r="NR10">
        <v>6.33</v>
      </c>
      <c r="NS10">
        <v>4.29</v>
      </c>
      <c r="NT10">
        <v>7.36</v>
      </c>
      <c r="NU10">
        <v>9.01</v>
      </c>
      <c r="NV10">
        <v>8.2799999999999994</v>
      </c>
      <c r="NW10">
        <v>8.3800000000000008</v>
      </c>
      <c r="NX10">
        <v>7.39</v>
      </c>
      <c r="NY10">
        <v>1.35</v>
      </c>
      <c r="NZ10" s="2">
        <f>SUM(NH10:NY10)</f>
        <v>104.95</v>
      </c>
      <c r="OA10" s="11">
        <v>0</v>
      </c>
      <c r="OB10" s="2">
        <f t="shared" si="101"/>
        <v>104.95</v>
      </c>
      <c r="OC10">
        <v>9.6300000000000008</v>
      </c>
      <c r="OD10" s="2">
        <v>1.26</v>
      </c>
      <c r="OE10">
        <v>2.66</v>
      </c>
      <c r="OF10" s="2">
        <v>1.68</v>
      </c>
      <c r="OG10">
        <v>1.4</v>
      </c>
      <c r="OH10" s="2">
        <v>4.01</v>
      </c>
      <c r="OI10">
        <v>1.46</v>
      </c>
      <c r="OJ10" s="2">
        <v>2.39</v>
      </c>
      <c r="OK10">
        <v>2.93</v>
      </c>
      <c r="OL10" s="2">
        <v>2.94</v>
      </c>
      <c r="OM10">
        <v>2.5099999999999998</v>
      </c>
      <c r="ON10" s="2">
        <v>1.51</v>
      </c>
      <c r="OO10">
        <v>1.96</v>
      </c>
      <c r="OP10" s="2">
        <v>2.58</v>
      </c>
      <c r="OQ10">
        <v>2.74</v>
      </c>
      <c r="OR10" s="2">
        <v>2.4300000000000002</v>
      </c>
      <c r="OS10">
        <v>3.69</v>
      </c>
      <c r="OT10" s="2">
        <v>0.96</v>
      </c>
      <c r="OU10" s="2">
        <f t="shared" si="102"/>
        <v>48.74</v>
      </c>
      <c r="OV10" s="2">
        <v>0</v>
      </c>
      <c r="OW10" s="2">
        <f t="shared" si="103"/>
        <v>48.74</v>
      </c>
    </row>
    <row r="11" spans="1:413" x14ac:dyDescent="0.2">
      <c r="A11" s="11">
        <v>8</v>
      </c>
      <c r="B11">
        <v>20</v>
      </c>
      <c r="C11" t="s">
        <v>90</v>
      </c>
      <c r="D11" t="s">
        <v>93</v>
      </c>
      <c r="E11">
        <v>5</v>
      </c>
      <c r="F11">
        <v>12</v>
      </c>
      <c r="G11">
        <v>6</v>
      </c>
      <c r="H11">
        <v>15</v>
      </c>
      <c r="I11" t="s">
        <v>100</v>
      </c>
      <c r="J11" t="s">
        <v>91</v>
      </c>
      <c r="K11" t="s">
        <v>87</v>
      </c>
      <c r="L11">
        <v>1.8</v>
      </c>
      <c r="M11" t="s">
        <v>92</v>
      </c>
      <c r="N11">
        <v>0</v>
      </c>
      <c r="O11">
        <v>83</v>
      </c>
      <c r="P11" s="2">
        <v>1</v>
      </c>
      <c r="Q11" t="s">
        <v>89</v>
      </c>
      <c r="R11">
        <v>1</v>
      </c>
      <c r="S11">
        <v>1</v>
      </c>
      <c r="T11" s="2">
        <f>IF(OR(R11=8,R11=0),0,IF(R11=OC15,0,IF(R11=P11,2,IF(ABS(R11-P11)=1,1,0))))</f>
        <v>2</v>
      </c>
      <c r="U11" s="2">
        <f t="shared" si="0"/>
        <v>1</v>
      </c>
      <c r="V11" s="2">
        <f t="shared" si="45"/>
        <v>3</v>
      </c>
      <c r="W11">
        <v>5</v>
      </c>
      <c r="X11" t="s">
        <v>89</v>
      </c>
      <c r="Y11">
        <v>4</v>
      </c>
      <c r="Z11">
        <v>5</v>
      </c>
      <c r="AA11" s="2">
        <f>IF(OR(Y11=8,Y11=0),0,IF(Y11=OK15,0,IF(Y11=W11,2,IF(ABS(Y11-W11)=1,1,0))))</f>
        <v>1</v>
      </c>
      <c r="AB11" s="2">
        <f t="shared" si="1"/>
        <v>0</v>
      </c>
      <c r="AC11" s="2">
        <f t="shared" si="46"/>
        <v>1</v>
      </c>
      <c r="AD11">
        <v>7</v>
      </c>
      <c r="AE11" t="s">
        <v>89</v>
      </c>
      <c r="AF11">
        <v>7</v>
      </c>
      <c r="AG11">
        <v>7</v>
      </c>
      <c r="AH11" s="2">
        <f>IF(OR(AF11=8,AF11=0),0,IF(AF11=OS15,0,IF(AF11=AD11,2,IF(ABS(AF11-AD11)=1,1,0))))</f>
        <v>2</v>
      </c>
      <c r="AI11" s="2">
        <f t="shared" si="2"/>
        <v>1</v>
      </c>
      <c r="AJ11" s="2">
        <f t="shared" si="47"/>
        <v>3</v>
      </c>
      <c r="AK11">
        <v>4</v>
      </c>
      <c r="AL11" t="s">
        <v>89</v>
      </c>
      <c r="AM11">
        <v>4</v>
      </c>
      <c r="AN11">
        <v>3</v>
      </c>
      <c r="AO11" s="2">
        <f>IF(OR(AM11=8,AM11=0),0,IF(AM11=PA15,0,IF(AM11=AK11,2,IF(ABS(AM11-AK11)=1,1,0))))</f>
        <v>2</v>
      </c>
      <c r="AP11" s="2">
        <f t="shared" si="3"/>
        <v>0</v>
      </c>
      <c r="AQ11" s="2">
        <f t="shared" si="48"/>
        <v>2</v>
      </c>
      <c r="AR11">
        <v>2</v>
      </c>
      <c r="AS11" t="s">
        <v>89</v>
      </c>
      <c r="AT11">
        <v>2</v>
      </c>
      <c r="AU11">
        <v>2</v>
      </c>
      <c r="AV11" s="2">
        <f>IF(OR(AT11=8,AT11=0),0,IF(AT11=PI15,0,IF(AT11=AR11,2,IF(ABS(AT11-AR11)=1,1,0))))</f>
        <v>2</v>
      </c>
      <c r="AW11" s="2">
        <f t="shared" si="4"/>
        <v>1</v>
      </c>
      <c r="AX11" s="2">
        <f t="shared" si="49"/>
        <v>3</v>
      </c>
      <c r="AY11">
        <v>6</v>
      </c>
      <c r="AZ11" t="s">
        <v>89</v>
      </c>
      <c r="BA11">
        <v>7</v>
      </c>
      <c r="BB11">
        <v>6</v>
      </c>
      <c r="BC11" s="2">
        <f>IF(OR(BA11=8,BA11=0),0,IF(BA11=PQ15,0,IF(BA11=AY11,2,IF(ABS(BA11-AY11)=1,1,0))))</f>
        <v>1</v>
      </c>
      <c r="BD11" s="2">
        <f t="shared" si="5"/>
        <v>0</v>
      </c>
      <c r="BE11" s="2">
        <f t="shared" si="50"/>
        <v>1</v>
      </c>
      <c r="BF11">
        <v>3</v>
      </c>
      <c r="BG11" t="s">
        <v>89</v>
      </c>
      <c r="BH11">
        <v>4</v>
      </c>
      <c r="BI11">
        <v>3</v>
      </c>
      <c r="BJ11" s="2">
        <f>IF(OR(BH11=8,BH11=0),0,IF(BH11=PY15,0,IF(BH11=BF11,2,IF(ABS(BH11-BF11)=1,1,0))))</f>
        <v>1</v>
      </c>
      <c r="BK11" s="2">
        <f t="shared" si="6"/>
        <v>0</v>
      </c>
      <c r="BL11" s="2">
        <f t="shared" si="51"/>
        <v>1</v>
      </c>
      <c r="BM11">
        <v>1</v>
      </c>
      <c r="BN11" t="s">
        <v>89</v>
      </c>
      <c r="BO11">
        <v>0</v>
      </c>
      <c r="BP11">
        <v>0</v>
      </c>
      <c r="BQ11" s="2">
        <f>IF(OR(BO11=8,BO11=0),0,IF(BO11=QG15,0,IF(BO11=BM11,2,IF(ABS(BO11-BM11)=1,1,0))))</f>
        <v>0</v>
      </c>
      <c r="BR11" s="2">
        <f t="shared" si="7"/>
        <v>1</v>
      </c>
      <c r="BS11" s="2">
        <f t="shared" si="52"/>
        <v>1</v>
      </c>
      <c r="BT11">
        <v>3</v>
      </c>
      <c r="BU11" t="s">
        <v>89</v>
      </c>
      <c r="BV11">
        <v>3</v>
      </c>
      <c r="BW11">
        <v>3</v>
      </c>
      <c r="BX11" s="2">
        <f>IF(OR(BV11=8,BV11=0),0,IF(BV11=QO15,0,IF(BV11=BT11,2,IF(ABS(BV11-BT11)=1,1,0))))</f>
        <v>2</v>
      </c>
      <c r="BY11" s="2">
        <f t="shared" si="8"/>
        <v>1</v>
      </c>
      <c r="BZ11" s="2">
        <f t="shared" si="53"/>
        <v>3</v>
      </c>
      <c r="CA11">
        <v>7</v>
      </c>
      <c r="CB11" t="s">
        <v>89</v>
      </c>
      <c r="CC11">
        <v>8</v>
      </c>
      <c r="CD11">
        <v>8</v>
      </c>
      <c r="CE11" s="2">
        <f>IF(OR(CC11=8,CC11=0),0,IF(CC11=QW15,0,IF(CC11=CA11,2,IF(ABS(CC11-CA11)=1,1,0))))</f>
        <v>0</v>
      </c>
      <c r="CF11" s="2">
        <f t="shared" si="9"/>
        <v>1</v>
      </c>
      <c r="CG11" s="2">
        <f t="shared" si="54"/>
        <v>1</v>
      </c>
      <c r="CH11">
        <v>6</v>
      </c>
      <c r="CI11" t="s">
        <v>89</v>
      </c>
      <c r="CJ11">
        <v>6</v>
      </c>
      <c r="CK11">
        <v>6</v>
      </c>
      <c r="CL11" s="2">
        <f>IF(OR(CJ11=8,CJ11=0),0,IF(CJ11=RE15,0,IF(CJ11=CH11,2,IF(ABS(CJ11-CH11)=1,1,0))))</f>
        <v>2</v>
      </c>
      <c r="CM11" s="2">
        <f t="shared" si="10"/>
        <v>1</v>
      </c>
      <c r="CN11" s="2">
        <f t="shared" si="55"/>
        <v>3</v>
      </c>
      <c r="CO11">
        <v>2</v>
      </c>
      <c r="CP11" t="s">
        <v>89</v>
      </c>
      <c r="CQ11">
        <v>2</v>
      </c>
      <c r="CR11">
        <v>2</v>
      </c>
      <c r="CS11" s="2">
        <f>IF(OR(CQ11=8,CQ11=0),0,IF(CQ11=RM15,0,IF(CQ11=CO11,2,IF(ABS(CQ11-CO11)=1,1,0))))</f>
        <v>2</v>
      </c>
      <c r="CT11" s="2">
        <f t="shared" si="11"/>
        <v>1</v>
      </c>
      <c r="CU11" s="2">
        <f t="shared" si="56"/>
        <v>3</v>
      </c>
      <c r="CV11">
        <v>4</v>
      </c>
      <c r="CW11" t="s">
        <v>89</v>
      </c>
      <c r="CX11">
        <v>4</v>
      </c>
      <c r="CY11">
        <v>4</v>
      </c>
      <c r="CZ11" s="2">
        <f>IF(OR(CX11=8,CX11=0),0,IF(CX11=RU15,0,IF(CX11=CV11,2,IF(ABS(CX11-CV11)=1,1,0))))</f>
        <v>2</v>
      </c>
      <c r="DA11" s="2">
        <f t="shared" si="12"/>
        <v>1</v>
      </c>
      <c r="DB11" s="2">
        <f t="shared" si="57"/>
        <v>3</v>
      </c>
      <c r="DC11">
        <v>5</v>
      </c>
      <c r="DD11" t="s">
        <v>89</v>
      </c>
      <c r="DE11">
        <v>6</v>
      </c>
      <c r="DF11">
        <v>6</v>
      </c>
      <c r="DG11" s="2">
        <f>IF(OR(DE11=8,DE11=0),0,IF(DE11=SC15,0,IF(DE11=DC11,2,IF(ABS(DE11-DC11)=1,1,0))))</f>
        <v>1</v>
      </c>
      <c r="DH11" s="2">
        <f t="shared" si="13"/>
        <v>1</v>
      </c>
      <c r="DI11" s="2">
        <f t="shared" si="58"/>
        <v>2</v>
      </c>
      <c r="DJ11">
        <v>2</v>
      </c>
      <c r="DK11" t="s">
        <v>89</v>
      </c>
      <c r="DL11">
        <v>0</v>
      </c>
      <c r="DM11">
        <v>0</v>
      </c>
      <c r="DN11" s="2">
        <f>IF(OR(DL11=8,DL11=0),0,IF(DL11=SK15,0,IF(DL11=DJ11,2,IF(ABS(DL11-DJ11)=1,1,0))))</f>
        <v>0</v>
      </c>
      <c r="DO11" s="2">
        <f t="shared" si="14"/>
        <v>1</v>
      </c>
      <c r="DP11" s="2">
        <f t="shared" si="59"/>
        <v>1</v>
      </c>
      <c r="DQ11">
        <v>1</v>
      </c>
      <c r="DR11" t="s">
        <v>89</v>
      </c>
      <c r="DS11">
        <v>0</v>
      </c>
      <c r="DT11">
        <v>0</v>
      </c>
      <c r="DU11" s="2">
        <f>IF(OR(DS11=8,DS11=0),0,IF(DS11=SS15,0,IF(DS11=DQ11,2,IF(ABS(DS11-DQ11)=1,1,0))))</f>
        <v>0</v>
      </c>
      <c r="DV11" s="2">
        <f t="shared" si="15"/>
        <v>1</v>
      </c>
      <c r="DW11" s="2">
        <f t="shared" si="60"/>
        <v>1</v>
      </c>
      <c r="DX11">
        <v>7</v>
      </c>
      <c r="DY11" t="s">
        <v>89</v>
      </c>
      <c r="DZ11">
        <v>5</v>
      </c>
      <c r="EA11">
        <v>7</v>
      </c>
      <c r="EB11" s="2">
        <f>IF(OR(DZ11=8,DZ11=0),0,IF(DZ11=TA15,0,IF(DZ11=DX11,2,IF(ABS(DZ11-DX11)=1,1,0))))</f>
        <v>0</v>
      </c>
      <c r="EC11" s="2">
        <f t="shared" si="16"/>
        <v>0</v>
      </c>
      <c r="ED11" s="2">
        <f t="shared" si="61"/>
        <v>0</v>
      </c>
      <c r="EE11">
        <v>3</v>
      </c>
      <c r="EF11" t="s">
        <v>89</v>
      </c>
      <c r="EG11">
        <v>2</v>
      </c>
      <c r="EH11">
        <v>2</v>
      </c>
      <c r="EI11" s="2">
        <f>IF(OR(EG11=8,EG11=0),0,IF(EG11=TI15,0,IF(EG11=EE11,2,IF(ABS(EG11-EE11)=1,1,0))))</f>
        <v>1</v>
      </c>
      <c r="EJ11" s="2">
        <f t="shared" si="17"/>
        <v>1</v>
      </c>
      <c r="EK11" s="2">
        <f t="shared" si="62"/>
        <v>2</v>
      </c>
      <c r="EL11">
        <v>6</v>
      </c>
      <c r="EM11" t="s">
        <v>89</v>
      </c>
      <c r="EN11">
        <v>6</v>
      </c>
      <c r="EO11">
        <v>6</v>
      </c>
      <c r="EP11" s="2">
        <f>IF(OR(EN11=8,EN11=0),0,IF(EN11=TQ15,0,IF(EN11=EL11,2,IF(ABS(EN11-EL11)=1,1,0))))</f>
        <v>2</v>
      </c>
      <c r="EQ11" s="2">
        <f t="shared" si="18"/>
        <v>1</v>
      </c>
      <c r="ER11" s="2">
        <f t="shared" si="63"/>
        <v>3</v>
      </c>
      <c r="ES11">
        <v>5</v>
      </c>
      <c r="ET11" t="s">
        <v>101</v>
      </c>
      <c r="EU11">
        <v>6</v>
      </c>
      <c r="EV11">
        <v>6</v>
      </c>
      <c r="EW11" s="2">
        <f>IF(OR(EU11=8,EU11=0),0,IF(EU11=TY15,0,IF(EU11=ES11,2,IF(ABS(EU11-ES11)=1,1,0))))</f>
        <v>1</v>
      </c>
      <c r="EX11" s="2">
        <f t="shared" si="19"/>
        <v>1</v>
      </c>
      <c r="EY11" s="2">
        <f t="shared" si="64"/>
        <v>2</v>
      </c>
      <c r="EZ11">
        <v>4</v>
      </c>
      <c r="FA11" t="s">
        <v>89</v>
      </c>
      <c r="FB11">
        <v>2</v>
      </c>
      <c r="FC11">
        <v>4</v>
      </c>
      <c r="FD11" s="2">
        <f>IF(OR(FB11=8,FB11=0),0,IF(FB11=UG15,0,IF(FB11=EZ11,2,IF(ABS(FB11-EZ11)=1,1,0))))</f>
        <v>0</v>
      </c>
      <c r="FE11" s="2">
        <f t="shared" si="20"/>
        <v>0</v>
      </c>
      <c r="FF11" s="2">
        <f t="shared" si="65"/>
        <v>0</v>
      </c>
      <c r="FG11" s="2">
        <f t="shared" si="66"/>
        <v>24</v>
      </c>
      <c r="FH11" s="2">
        <f t="shared" si="66"/>
        <v>15</v>
      </c>
      <c r="FI11" s="2">
        <f t="shared" si="66"/>
        <v>39</v>
      </c>
      <c r="FJ11" s="16">
        <f t="shared" si="67"/>
        <v>61.904761904761905</v>
      </c>
      <c r="FK11" s="12">
        <f t="shared" si="68"/>
        <v>38.095238095238095</v>
      </c>
      <c r="FL11">
        <v>1</v>
      </c>
      <c r="FM11" t="s">
        <v>89</v>
      </c>
      <c r="FN11">
        <v>1</v>
      </c>
      <c r="FO11">
        <v>1</v>
      </c>
      <c r="FP11" s="2">
        <f>IF(OR(FN11=8,FN11=0),0,IF(FN11=UO15,0,IF(FN11=FL11,2,IF(ABS(FN11-FL11)=1,1,0))))</f>
        <v>2</v>
      </c>
      <c r="FQ11" s="2">
        <f t="shared" si="21"/>
        <v>1</v>
      </c>
      <c r="FR11" s="2">
        <f t="shared" si="69"/>
        <v>3</v>
      </c>
      <c r="FS11">
        <v>2</v>
      </c>
      <c r="FT11" t="s">
        <v>89</v>
      </c>
      <c r="FU11">
        <v>2</v>
      </c>
      <c r="FV11">
        <v>2</v>
      </c>
      <c r="FW11" s="2">
        <f>IF(OR(FU11=8,FU11=0),0,IF(FU11=UW15,0,IF(FU11=FS11,2,IF(ABS(FU11-FS11)=1,1,0))))</f>
        <v>2</v>
      </c>
      <c r="FX11" s="2">
        <f t="shared" si="22"/>
        <v>1</v>
      </c>
      <c r="FY11" s="2">
        <f t="shared" si="70"/>
        <v>3</v>
      </c>
      <c r="FZ11">
        <v>7</v>
      </c>
      <c r="GA11" t="s">
        <v>89</v>
      </c>
      <c r="GB11">
        <v>7</v>
      </c>
      <c r="GC11">
        <v>7</v>
      </c>
      <c r="GD11" s="2">
        <f>IF(OR(GB11=8,GB11=0),0,IF(GB11=VE15,0,IF(GB11=FZ11,2,IF(ABS(GB11-FZ11)=1,1,0))))</f>
        <v>2</v>
      </c>
      <c r="GE11" s="2">
        <f t="shared" si="23"/>
        <v>1</v>
      </c>
      <c r="GF11" s="2">
        <f t="shared" si="71"/>
        <v>3</v>
      </c>
      <c r="GG11">
        <v>4</v>
      </c>
      <c r="GH11" t="s">
        <v>89</v>
      </c>
      <c r="GI11">
        <v>4</v>
      </c>
      <c r="GJ11">
        <v>3</v>
      </c>
      <c r="GK11" s="2">
        <f>IF(OR(GI11=8,GI11=0),0,IF(GI11=VM15,0,IF(GI11=GG11,2,IF(ABS(GI11-GG11)=1,1,0))))</f>
        <v>2</v>
      </c>
      <c r="GL11" s="2">
        <f t="shared" si="24"/>
        <v>0</v>
      </c>
      <c r="GM11" s="2">
        <f t="shared" si="72"/>
        <v>2</v>
      </c>
      <c r="GN11">
        <v>5</v>
      </c>
      <c r="GO11" t="s">
        <v>89</v>
      </c>
      <c r="GP11">
        <v>6</v>
      </c>
      <c r="GQ11">
        <v>5</v>
      </c>
      <c r="GR11" s="2">
        <f>IF(OR(GP11=8,GP11=0),0,IF(GP11=VU15,0,IF(GP11=GN11,2,IF(ABS(GP11-GN11)=1,1,0))))</f>
        <v>1</v>
      </c>
      <c r="GS11" s="2">
        <f t="shared" si="25"/>
        <v>0</v>
      </c>
      <c r="GT11" s="2">
        <f t="shared" si="73"/>
        <v>1</v>
      </c>
      <c r="GU11">
        <v>6</v>
      </c>
      <c r="GV11" t="s">
        <v>89</v>
      </c>
      <c r="GW11">
        <v>7</v>
      </c>
      <c r="GX11">
        <v>7</v>
      </c>
      <c r="GY11" s="2">
        <f>IF(OR(GW11=8,GW11=0),0,IF(GW11=WC15,0,IF(GW11=GU11,2,IF(ABS(GW11-GU11)=1,1,0))))</f>
        <v>1</v>
      </c>
      <c r="GZ11" s="2">
        <f t="shared" si="26"/>
        <v>1</v>
      </c>
      <c r="HA11" s="2">
        <f t="shared" si="74"/>
        <v>2</v>
      </c>
      <c r="HB11">
        <v>3</v>
      </c>
      <c r="HC11" t="s">
        <v>89</v>
      </c>
      <c r="HD11">
        <v>2</v>
      </c>
      <c r="HE11">
        <v>2</v>
      </c>
      <c r="HF11" s="2">
        <f>IF(OR(HD11=8,HD11=0),0,IF(HD11=WK15,0,IF(HD11=HB11,2,IF(ABS(HD11-HB11)=1,1,0))))</f>
        <v>1</v>
      </c>
      <c r="HG11" s="2">
        <f t="shared" si="27"/>
        <v>1</v>
      </c>
      <c r="HH11" s="2">
        <f t="shared" si="75"/>
        <v>2</v>
      </c>
      <c r="HI11">
        <v>1</v>
      </c>
      <c r="HJ11" t="s">
        <v>89</v>
      </c>
      <c r="HK11">
        <v>1</v>
      </c>
      <c r="HL11">
        <v>1</v>
      </c>
      <c r="HM11" s="2">
        <f>IF(OR(HK11=8,HK11=0),0,IF(HK11=WS15,0,IF(HK11=HI11,2,IF(ABS(HK11-HI11)=1,1,0))))</f>
        <v>2</v>
      </c>
      <c r="HN11" s="2">
        <f t="shared" si="28"/>
        <v>1</v>
      </c>
      <c r="HO11" s="2">
        <f t="shared" si="76"/>
        <v>3</v>
      </c>
      <c r="HP11">
        <v>3</v>
      </c>
      <c r="HQ11" t="s">
        <v>89</v>
      </c>
      <c r="HR11">
        <v>3</v>
      </c>
      <c r="HS11">
        <v>3</v>
      </c>
      <c r="HT11" s="2">
        <f>IF(OR(HR11=8,HR11=0),0,IF(HR11=XA15,0,IF(HR11=HP11,2,IF(ABS(HR11-HP11)=1,1,0))))</f>
        <v>2</v>
      </c>
      <c r="HU11" s="2">
        <f t="shared" si="29"/>
        <v>1</v>
      </c>
      <c r="HV11" s="2">
        <f t="shared" si="77"/>
        <v>3</v>
      </c>
      <c r="HW11">
        <v>4</v>
      </c>
      <c r="HX11" t="s">
        <v>89</v>
      </c>
      <c r="HY11">
        <v>4</v>
      </c>
      <c r="HZ11">
        <v>4</v>
      </c>
      <c r="IA11" s="2">
        <f>IF(OR(HY11=8,HY11=0),0,IF(HY11=XI15,0,IF(HY11=HW11,2,IF(ABS(HY11-HW11)=1,1,0))))</f>
        <v>2</v>
      </c>
      <c r="IB11" s="2">
        <f t="shared" si="30"/>
        <v>1</v>
      </c>
      <c r="IC11" s="2">
        <f t="shared" si="78"/>
        <v>3</v>
      </c>
      <c r="ID11">
        <v>6</v>
      </c>
      <c r="IE11" t="s">
        <v>89</v>
      </c>
      <c r="IF11">
        <v>6</v>
      </c>
      <c r="IG11">
        <v>6</v>
      </c>
      <c r="IH11" s="2">
        <f>IF(OR(IF11=8,IF11=0),0,IF(IF11=XQ15,0,IF(IF11=ID11,2,IF(ABS(IF11-ID11)=1,1,0))))</f>
        <v>2</v>
      </c>
      <c r="II11" s="2">
        <f t="shared" si="31"/>
        <v>1</v>
      </c>
      <c r="IJ11" s="2">
        <f t="shared" si="79"/>
        <v>3</v>
      </c>
      <c r="IK11">
        <v>2</v>
      </c>
      <c r="IL11" t="s">
        <v>89</v>
      </c>
      <c r="IM11">
        <v>2</v>
      </c>
      <c r="IN11">
        <v>2</v>
      </c>
      <c r="IO11" s="2">
        <f>IF(OR(IM11=8,IM11=0),0,IF(IM11=XY15,0,IF(IM11=IK11,2,IF(ABS(IM11-IK11)=1,1,0))))</f>
        <v>2</v>
      </c>
      <c r="IP11" s="2">
        <f t="shared" si="32"/>
        <v>1</v>
      </c>
      <c r="IQ11" s="2">
        <f t="shared" si="80"/>
        <v>3</v>
      </c>
      <c r="IR11">
        <v>7</v>
      </c>
      <c r="IS11" t="s">
        <v>89</v>
      </c>
      <c r="IT11">
        <v>7</v>
      </c>
      <c r="IU11">
        <v>7</v>
      </c>
      <c r="IV11" s="2">
        <f>IF(OR(IT11=8,IT11=0),0,IF(IT11=YG15,0,IF(IT11=IR11,2,IF(ABS(IT11-IR11)=1,1,0))))</f>
        <v>2</v>
      </c>
      <c r="IW11" s="2">
        <f t="shared" si="33"/>
        <v>1</v>
      </c>
      <c r="IX11" s="2">
        <f t="shared" si="81"/>
        <v>3</v>
      </c>
      <c r="IY11">
        <v>5</v>
      </c>
      <c r="IZ11" t="s">
        <v>89</v>
      </c>
      <c r="JA11">
        <v>5</v>
      </c>
      <c r="JB11">
        <v>5</v>
      </c>
      <c r="JC11" s="2">
        <f>IF(OR(JA11=8,JA11=0),0,IF(JA11=YO15,0,IF(JA11=IY11,2,IF(ABS(JA11-IY11)=1,1,0))))</f>
        <v>2</v>
      </c>
      <c r="JD11" s="2">
        <f t="shared" si="34"/>
        <v>1</v>
      </c>
      <c r="JE11" s="2">
        <f t="shared" si="82"/>
        <v>3</v>
      </c>
      <c r="JF11">
        <v>4</v>
      </c>
      <c r="JG11" t="s">
        <v>89</v>
      </c>
      <c r="JH11">
        <v>4</v>
      </c>
      <c r="JI11">
        <v>4</v>
      </c>
      <c r="JJ11" s="2">
        <f>IF(OR(JH11=8,JH11=0),0,IF(JH11=YW15,0,IF(JH11=JF11,2,IF(ABS(JH11-JF11)=1,1,0))))</f>
        <v>2</v>
      </c>
      <c r="JK11" s="2">
        <f t="shared" si="35"/>
        <v>1</v>
      </c>
      <c r="JL11" s="2">
        <f t="shared" si="83"/>
        <v>3</v>
      </c>
      <c r="JM11">
        <v>1</v>
      </c>
      <c r="JN11" t="s">
        <v>89</v>
      </c>
      <c r="JO11">
        <v>1</v>
      </c>
      <c r="JP11">
        <v>1</v>
      </c>
      <c r="JQ11" s="2">
        <f>IF(OR(JO11=8,JO11=0),0,IF(JO11=ZE15,0,IF(JO11=JM11,2,IF(ABS(JO11-JM11)=1,1,0))))</f>
        <v>2</v>
      </c>
      <c r="JR11" s="2">
        <f t="shared" si="36"/>
        <v>1</v>
      </c>
      <c r="JS11" s="2">
        <f t="shared" si="84"/>
        <v>3</v>
      </c>
      <c r="JT11">
        <v>7</v>
      </c>
      <c r="JU11" t="s">
        <v>89</v>
      </c>
      <c r="JV11">
        <v>7</v>
      </c>
      <c r="JW11">
        <v>7</v>
      </c>
      <c r="JX11" s="2">
        <f>IF(OR(JV11=8,JV11=0),0,IF(JV11=ZM15,0,IF(JV11=JT11,2,IF(ABS(JV11-JT11)=1,1,0))))</f>
        <v>2</v>
      </c>
      <c r="JY11" s="2">
        <f t="shared" si="37"/>
        <v>1</v>
      </c>
      <c r="JZ11" s="2">
        <f t="shared" si="85"/>
        <v>3</v>
      </c>
      <c r="KA11">
        <v>3</v>
      </c>
      <c r="KB11" t="s">
        <v>89</v>
      </c>
      <c r="KC11">
        <v>3</v>
      </c>
      <c r="KD11">
        <v>3</v>
      </c>
      <c r="KE11" s="2">
        <f>IF(OR(KC11=8,KC11=0),0,IF(KC11=ZU15,0,IF(KC11=KA11,2,IF(ABS(KC11-KA11)=1,1,0))))</f>
        <v>2</v>
      </c>
      <c r="KF11" s="2">
        <f t="shared" si="38"/>
        <v>1</v>
      </c>
      <c r="KG11" s="2">
        <f t="shared" si="86"/>
        <v>3</v>
      </c>
      <c r="KH11">
        <v>6</v>
      </c>
      <c r="KI11" t="s">
        <v>89</v>
      </c>
      <c r="KJ11">
        <v>6</v>
      </c>
      <c r="KK11">
        <v>6</v>
      </c>
      <c r="KL11" s="2">
        <f>IF(OR(KJ11=8,KJ11=0),0,IF(KJ11=AAC15,0,IF(KJ11=KH11,2,IF(ABS(KJ11-KH11)=1,1,0))))</f>
        <v>2</v>
      </c>
      <c r="KM11" s="2">
        <f t="shared" si="39"/>
        <v>1</v>
      </c>
      <c r="KN11" s="2">
        <f t="shared" si="87"/>
        <v>3</v>
      </c>
      <c r="KO11">
        <v>5</v>
      </c>
      <c r="KP11" t="s">
        <v>89</v>
      </c>
      <c r="KQ11">
        <v>6</v>
      </c>
      <c r="KR11">
        <v>6</v>
      </c>
      <c r="KS11" s="2">
        <f>IF(OR(KQ11=8,KQ11=0),0,IF(KQ11=AAK15,0,IF(KQ11=KO11,2,IF(ABS(KQ11-KO11)=1,1,0))))</f>
        <v>1</v>
      </c>
      <c r="KT11" s="2">
        <f t="shared" si="40"/>
        <v>1</v>
      </c>
      <c r="KU11" s="2">
        <f t="shared" si="88"/>
        <v>2</v>
      </c>
      <c r="KV11">
        <v>2</v>
      </c>
      <c r="KW11" t="s">
        <v>89</v>
      </c>
      <c r="KX11">
        <v>2</v>
      </c>
      <c r="KY11">
        <v>2</v>
      </c>
      <c r="KZ11" s="2">
        <f>IF(OR(KX11=8,KX11=0),0,IF(KX11=AAS15,0,IF(KX11=KV11,2,IF(ABS(KX11-KV11)=1,1,0))))</f>
        <v>2</v>
      </c>
      <c r="LA11" s="2">
        <f t="shared" si="41"/>
        <v>1</v>
      </c>
      <c r="LB11" s="2">
        <f t="shared" si="89"/>
        <v>3</v>
      </c>
      <c r="LC11" s="2">
        <f t="shared" si="90"/>
        <v>38</v>
      </c>
      <c r="LD11" s="2">
        <f t="shared" si="90"/>
        <v>19</v>
      </c>
      <c r="LE11" s="2">
        <f t="shared" si="90"/>
        <v>57</v>
      </c>
      <c r="LF11" s="16">
        <f t="shared" si="91"/>
        <v>90.476190476190482</v>
      </c>
      <c r="LG11" s="12">
        <f t="shared" si="92"/>
        <v>9.5238095238095184</v>
      </c>
      <c r="LH11">
        <v>1</v>
      </c>
      <c r="LI11">
        <v>1</v>
      </c>
      <c r="LJ11">
        <v>1</v>
      </c>
      <c r="LK11">
        <v>1</v>
      </c>
      <c r="LL11">
        <v>1</v>
      </c>
      <c r="LM11">
        <v>1</v>
      </c>
      <c r="LN11">
        <v>1</v>
      </c>
      <c r="LO11">
        <v>1</v>
      </c>
      <c r="LP11">
        <v>1</v>
      </c>
      <c r="LQ11">
        <v>1</v>
      </c>
      <c r="LR11">
        <v>1</v>
      </c>
      <c r="LS11">
        <v>1</v>
      </c>
      <c r="LT11">
        <v>1</v>
      </c>
      <c r="LU11">
        <v>1</v>
      </c>
      <c r="LV11">
        <v>0</v>
      </c>
      <c r="LW11">
        <v>0</v>
      </c>
      <c r="LX11">
        <v>1</v>
      </c>
      <c r="LY11">
        <v>1</v>
      </c>
      <c r="LZ11">
        <v>0</v>
      </c>
      <c r="MA11">
        <v>0</v>
      </c>
      <c r="MB11" s="2">
        <f t="shared" si="42"/>
        <v>8</v>
      </c>
      <c r="MC11" s="2">
        <f t="shared" si="42"/>
        <v>8</v>
      </c>
      <c r="MD11" s="2">
        <f t="shared" si="93"/>
        <v>16</v>
      </c>
      <c r="ME11" s="2">
        <f t="shared" si="94"/>
        <v>80</v>
      </c>
      <c r="MF11" s="13">
        <f t="shared" si="95"/>
        <v>20</v>
      </c>
      <c r="MG11" s="13">
        <f t="shared" si="96"/>
        <v>10</v>
      </c>
      <c r="MH11">
        <v>1</v>
      </c>
      <c r="MI11">
        <v>1</v>
      </c>
      <c r="MJ11">
        <v>1</v>
      </c>
      <c r="MK11">
        <v>1</v>
      </c>
      <c r="ML11">
        <v>1</v>
      </c>
      <c r="MM11">
        <v>1</v>
      </c>
      <c r="MN11">
        <v>1</v>
      </c>
      <c r="MO11">
        <v>1</v>
      </c>
      <c r="MP11">
        <v>1</v>
      </c>
      <c r="MQ11">
        <v>1</v>
      </c>
      <c r="MR11">
        <v>1</v>
      </c>
      <c r="MS11">
        <v>1</v>
      </c>
      <c r="MT11">
        <v>1</v>
      </c>
      <c r="MU11">
        <v>1</v>
      </c>
      <c r="MV11">
        <v>1</v>
      </c>
      <c r="MW11">
        <v>1</v>
      </c>
      <c r="MX11">
        <v>1</v>
      </c>
      <c r="MY11">
        <v>1</v>
      </c>
      <c r="MZ11">
        <v>1</v>
      </c>
      <c r="NA11">
        <v>1</v>
      </c>
      <c r="NB11" s="2">
        <f t="shared" si="43"/>
        <v>10</v>
      </c>
      <c r="NC11" s="2">
        <f t="shared" si="44"/>
        <v>10</v>
      </c>
      <c r="ND11" s="2">
        <f t="shared" si="97"/>
        <v>20</v>
      </c>
      <c r="NE11" s="2">
        <f t="shared" si="98"/>
        <v>100</v>
      </c>
      <c r="NF11">
        <f t="shared" si="99"/>
        <v>0</v>
      </c>
      <c r="NG11" s="18">
        <f t="shared" si="100"/>
        <v>-0.19999999999999996</v>
      </c>
      <c r="NH11">
        <v>2.83</v>
      </c>
      <c r="NI11">
        <v>2.6</v>
      </c>
      <c r="NJ11">
        <v>2.46</v>
      </c>
      <c r="NK11">
        <v>2</v>
      </c>
      <c r="NL11">
        <v>2.41</v>
      </c>
      <c r="NM11">
        <v>3.63</v>
      </c>
      <c r="NN11">
        <v>1.22</v>
      </c>
      <c r="NO11">
        <v>2.46</v>
      </c>
      <c r="NP11">
        <v>2.0499999999999998</v>
      </c>
      <c r="NQ11">
        <v>3.03</v>
      </c>
      <c r="NR11">
        <v>1.76</v>
      </c>
      <c r="NS11">
        <v>0.79</v>
      </c>
      <c r="NT11">
        <v>1.51</v>
      </c>
      <c r="NU11">
        <v>2.68</v>
      </c>
      <c r="NV11">
        <v>2.87</v>
      </c>
      <c r="NW11">
        <v>1.77</v>
      </c>
      <c r="NX11">
        <v>3.26</v>
      </c>
      <c r="NY11">
        <v>2.08</v>
      </c>
      <c r="NZ11" s="2">
        <f t="shared" si="104"/>
        <v>41.410000000000004</v>
      </c>
      <c r="OA11" s="11">
        <v>0</v>
      </c>
      <c r="OB11" s="2">
        <f t="shared" si="101"/>
        <v>41.410000000000004</v>
      </c>
      <c r="OC11">
        <v>2.66</v>
      </c>
      <c r="OD11" s="2">
        <v>2.02</v>
      </c>
      <c r="OE11">
        <v>1.9</v>
      </c>
      <c r="OF11" s="2">
        <v>1.1299999999999999</v>
      </c>
      <c r="OG11">
        <v>1.7</v>
      </c>
      <c r="OH11" s="2">
        <v>2.27</v>
      </c>
      <c r="OI11">
        <v>0.59</v>
      </c>
      <c r="OJ11" s="2">
        <v>3.12</v>
      </c>
      <c r="OK11">
        <v>1.57</v>
      </c>
      <c r="OL11" s="2">
        <v>2.7</v>
      </c>
      <c r="OM11">
        <v>1.9</v>
      </c>
      <c r="ON11" s="2">
        <v>0.9</v>
      </c>
      <c r="OO11">
        <v>1.94</v>
      </c>
      <c r="OP11" s="2">
        <v>2.0099999999999998</v>
      </c>
      <c r="OQ11">
        <v>2.13</v>
      </c>
      <c r="OR11" s="2">
        <v>2.2799999999999998</v>
      </c>
      <c r="OS11">
        <v>3.77</v>
      </c>
      <c r="OT11" s="2">
        <v>2.41</v>
      </c>
      <c r="OU11" s="2">
        <f t="shared" si="102"/>
        <v>37</v>
      </c>
      <c r="OV11" s="2">
        <v>0</v>
      </c>
      <c r="OW11" s="2">
        <f t="shared" si="103"/>
        <v>37</v>
      </c>
    </row>
    <row r="12" spans="1:413" x14ac:dyDescent="0.2">
      <c r="A12" s="11">
        <v>9</v>
      </c>
      <c r="B12">
        <v>17</v>
      </c>
      <c r="C12" t="s">
        <v>90</v>
      </c>
      <c r="D12" t="s">
        <v>98</v>
      </c>
      <c r="E12">
        <v>1</v>
      </c>
      <c r="F12" s="12">
        <f>4/12</f>
        <v>0.33333333333333331</v>
      </c>
      <c r="G12">
        <v>2</v>
      </c>
      <c r="H12">
        <v>12</v>
      </c>
      <c r="I12" t="s">
        <v>87</v>
      </c>
      <c r="J12" t="s">
        <v>102</v>
      </c>
      <c r="K12" t="s">
        <v>94</v>
      </c>
      <c r="L12">
        <v>1.17</v>
      </c>
      <c r="M12" t="s">
        <v>95</v>
      </c>
      <c r="N12">
        <f>1.24-0.08</f>
        <v>1.1599999999999999</v>
      </c>
      <c r="O12">
        <v>80</v>
      </c>
      <c r="P12" s="2">
        <v>1</v>
      </c>
      <c r="Q12" t="s">
        <v>89</v>
      </c>
      <c r="R12">
        <v>0</v>
      </c>
      <c r="S12">
        <v>0</v>
      </c>
      <c r="T12" s="2">
        <f>IF(OR(R12=8,R12=0),0,IF(R12=OC16,0,IF(R12=P12,2,IF(ABS(R12-P12)=1,1,0))))</f>
        <v>0</v>
      </c>
      <c r="U12" s="2">
        <f t="shared" si="0"/>
        <v>1</v>
      </c>
      <c r="V12" s="2">
        <f t="shared" si="45"/>
        <v>1</v>
      </c>
      <c r="W12">
        <v>5</v>
      </c>
      <c r="X12" t="s">
        <v>89</v>
      </c>
      <c r="Y12">
        <v>3</v>
      </c>
      <c r="Z12">
        <v>3</v>
      </c>
      <c r="AA12" s="2">
        <f>IF(OR(Y12=8,Y12=0),0,IF(Y12=OK16,0,IF(Y12=W12,2,IF(ABS(Y12-W12)=1,1,0))))</f>
        <v>0</v>
      </c>
      <c r="AB12" s="2">
        <f t="shared" si="1"/>
        <v>1</v>
      </c>
      <c r="AC12" s="2">
        <f t="shared" si="46"/>
        <v>1</v>
      </c>
      <c r="AD12">
        <v>7</v>
      </c>
      <c r="AE12" t="s">
        <v>89</v>
      </c>
      <c r="AF12">
        <v>2</v>
      </c>
      <c r="AG12">
        <v>7</v>
      </c>
      <c r="AH12" s="2">
        <f>IF(OR(AF12=8,AF12=0),0,IF(AF12=OS16,0,IF(AF12=AD12,2,IF(ABS(AF12-AD12)=1,1,0))))</f>
        <v>0</v>
      </c>
      <c r="AI12" s="2">
        <f t="shared" si="2"/>
        <v>0</v>
      </c>
      <c r="AJ12" s="2">
        <f t="shared" si="47"/>
        <v>0</v>
      </c>
      <c r="AK12">
        <v>4</v>
      </c>
      <c r="AL12" t="s">
        <v>89</v>
      </c>
      <c r="AM12">
        <v>2</v>
      </c>
      <c r="AN12">
        <v>1</v>
      </c>
      <c r="AO12" s="2">
        <f>IF(OR(AM12=8,AM12=0),0,IF(AM12=PA16,0,IF(AM12=AK12,2,IF(ABS(AM12-AK12)=1,1,0))))</f>
        <v>0</v>
      </c>
      <c r="AP12" s="2">
        <f t="shared" si="3"/>
        <v>0</v>
      </c>
      <c r="AQ12" s="2">
        <f t="shared" si="48"/>
        <v>0</v>
      </c>
      <c r="AR12">
        <v>2</v>
      </c>
      <c r="AS12" t="s">
        <v>89</v>
      </c>
      <c r="AT12">
        <v>0</v>
      </c>
      <c r="AU12">
        <v>3</v>
      </c>
      <c r="AV12" s="2">
        <f>IF(OR(AT12=8,AT12=0),0,IF(AT12=PI16,0,IF(AT12=AR12,2,IF(ABS(AT12-AR12)=1,1,0))))</f>
        <v>0</v>
      </c>
      <c r="AW12" s="2">
        <f t="shared" si="4"/>
        <v>0</v>
      </c>
      <c r="AX12" s="2">
        <f t="shared" si="49"/>
        <v>0</v>
      </c>
      <c r="AY12">
        <v>6</v>
      </c>
      <c r="AZ12" t="s">
        <v>89</v>
      </c>
      <c r="BA12">
        <v>8</v>
      </c>
      <c r="BB12">
        <v>8</v>
      </c>
      <c r="BC12" s="2">
        <f>IF(OR(BA12=8,BA12=0),0,IF(BA12=PQ16,0,IF(BA12=AY12,2,IF(ABS(BA12-AY12)=1,1,0))))</f>
        <v>0</v>
      </c>
      <c r="BD12" s="2">
        <f t="shared" si="5"/>
        <v>1</v>
      </c>
      <c r="BE12" s="2">
        <f t="shared" si="50"/>
        <v>1</v>
      </c>
      <c r="BF12">
        <v>3</v>
      </c>
      <c r="BG12" t="s">
        <v>89</v>
      </c>
      <c r="BH12">
        <v>0</v>
      </c>
      <c r="BI12">
        <v>1</v>
      </c>
      <c r="BJ12" s="2">
        <f>IF(OR(BH12=8,BH12=0),0,IF(BH12=PY16,0,IF(BH12=BF12,2,IF(ABS(BH12-BF12)=1,1,0))))</f>
        <v>0</v>
      </c>
      <c r="BK12" s="2">
        <f t="shared" si="6"/>
        <v>0</v>
      </c>
      <c r="BL12" s="2">
        <f t="shared" si="51"/>
        <v>0</v>
      </c>
      <c r="BM12">
        <v>1</v>
      </c>
      <c r="BN12" t="s">
        <v>89</v>
      </c>
      <c r="BO12">
        <v>0</v>
      </c>
      <c r="BP12">
        <v>0</v>
      </c>
      <c r="BQ12" s="2">
        <f>IF(OR(BO12=8,BO12=0),0,IF(BO12=QG16,0,IF(BO12=BM12,2,IF(ABS(BO12-BM12)=1,1,0))))</f>
        <v>0</v>
      </c>
      <c r="BR12" s="2">
        <f t="shared" si="7"/>
        <v>1</v>
      </c>
      <c r="BS12" s="2">
        <f t="shared" si="52"/>
        <v>1</v>
      </c>
      <c r="BT12">
        <v>3</v>
      </c>
      <c r="BU12" t="s">
        <v>89</v>
      </c>
      <c r="BV12">
        <v>1</v>
      </c>
      <c r="BW12">
        <v>4</v>
      </c>
      <c r="BX12" s="2">
        <f>IF(OR(BV12=8,BV12=0),0,IF(BV12=QO16,0,IF(BV12=BT12,2,IF(ABS(BV12-BT12)=1,1,0))))</f>
        <v>0</v>
      </c>
      <c r="BY12" s="2">
        <f t="shared" si="8"/>
        <v>0</v>
      </c>
      <c r="BZ12" s="2">
        <f t="shared" si="53"/>
        <v>0</v>
      </c>
      <c r="CA12">
        <v>7</v>
      </c>
      <c r="CB12" t="s">
        <v>89</v>
      </c>
      <c r="CC12">
        <v>2</v>
      </c>
      <c r="CD12">
        <v>7</v>
      </c>
      <c r="CE12" s="2">
        <f>IF(OR(CC12=8,CC12=0),0,IF(CC12=QW16,0,IF(CC12=CA12,2,IF(ABS(CC12-CA12)=1,1,0))))</f>
        <v>0</v>
      </c>
      <c r="CF12" s="2">
        <f t="shared" si="9"/>
        <v>0</v>
      </c>
      <c r="CG12" s="2">
        <f t="shared" si="54"/>
        <v>0</v>
      </c>
      <c r="CH12">
        <v>6</v>
      </c>
      <c r="CI12" t="s">
        <v>89</v>
      </c>
      <c r="CJ12">
        <v>1</v>
      </c>
      <c r="CK12">
        <v>5</v>
      </c>
      <c r="CL12" s="2">
        <f>IF(OR(CJ12=8,CJ12=0),0,IF(CJ12=RE16,0,IF(CJ12=CH12,2,IF(ABS(CJ12-CH12)=1,1,0))))</f>
        <v>0</v>
      </c>
      <c r="CM12" s="2">
        <f t="shared" si="10"/>
        <v>0</v>
      </c>
      <c r="CN12" s="2">
        <f t="shared" si="55"/>
        <v>0</v>
      </c>
      <c r="CO12">
        <v>2</v>
      </c>
      <c r="CP12" t="s">
        <v>89</v>
      </c>
      <c r="CQ12">
        <v>0</v>
      </c>
      <c r="CR12">
        <v>0</v>
      </c>
      <c r="CS12" s="2">
        <f>IF(OR(CQ12=8,CQ12=0),0,IF(CQ12=RM16,0,IF(CQ12=CO12,2,IF(ABS(CQ12-CO12)=1,1,0))))</f>
        <v>0</v>
      </c>
      <c r="CT12" s="2">
        <f t="shared" si="11"/>
        <v>1</v>
      </c>
      <c r="CU12" s="2">
        <f t="shared" si="56"/>
        <v>1</v>
      </c>
      <c r="CV12">
        <v>4</v>
      </c>
      <c r="CW12" t="s">
        <v>89</v>
      </c>
      <c r="CX12">
        <v>0</v>
      </c>
      <c r="CY12">
        <v>5</v>
      </c>
      <c r="CZ12" s="2">
        <f>IF(OR(CX12=8,CX12=0),0,IF(CX12=RU16,0,IF(CX12=CV12,2,IF(ABS(CX12-CV12)=1,1,0))))</f>
        <v>0</v>
      </c>
      <c r="DA12" s="2">
        <f t="shared" si="12"/>
        <v>0</v>
      </c>
      <c r="DB12" s="2">
        <f t="shared" si="57"/>
        <v>0</v>
      </c>
      <c r="DC12">
        <v>5</v>
      </c>
      <c r="DD12" t="s">
        <v>89</v>
      </c>
      <c r="DE12">
        <v>3</v>
      </c>
      <c r="DF12">
        <v>5</v>
      </c>
      <c r="DG12" s="2">
        <f>IF(OR(DE12=8,DE12=0),0,IF(DE12=SC16,0,IF(DE12=DC12,2,IF(ABS(DE12-DC12)=1,1,0))))</f>
        <v>0</v>
      </c>
      <c r="DH12" s="2">
        <f t="shared" si="13"/>
        <v>0</v>
      </c>
      <c r="DI12" s="2">
        <f t="shared" si="58"/>
        <v>0</v>
      </c>
      <c r="DJ12">
        <v>2</v>
      </c>
      <c r="DK12" t="s">
        <v>89</v>
      </c>
      <c r="DL12">
        <v>0</v>
      </c>
      <c r="DM12">
        <v>0</v>
      </c>
      <c r="DN12" s="2">
        <f>IF(OR(DL12=8,DL12=0),0,IF(DL12=SK16,0,IF(DL12=DJ12,2,IF(ABS(DL12-DJ12)=1,1,0))))</f>
        <v>0</v>
      </c>
      <c r="DO12" s="2">
        <f t="shared" si="14"/>
        <v>1</v>
      </c>
      <c r="DP12" s="2">
        <f t="shared" si="59"/>
        <v>1</v>
      </c>
      <c r="DQ12">
        <v>1</v>
      </c>
      <c r="DR12" t="s">
        <v>89</v>
      </c>
      <c r="DS12">
        <v>2</v>
      </c>
      <c r="DT12">
        <v>2</v>
      </c>
      <c r="DU12" s="2">
        <f>IF(OR(DS12=8,DS12=0),0,IF(DS12=SS16,0,IF(DS12=DQ12,2,IF(ABS(DS12-DQ12)=1,1,0))))</f>
        <v>1</v>
      </c>
      <c r="DV12" s="2">
        <f t="shared" si="15"/>
        <v>1</v>
      </c>
      <c r="DW12" s="2">
        <f t="shared" si="60"/>
        <v>2</v>
      </c>
      <c r="DX12">
        <v>7</v>
      </c>
      <c r="DY12" t="s">
        <v>89</v>
      </c>
      <c r="DZ12">
        <v>0</v>
      </c>
      <c r="EA12">
        <v>6</v>
      </c>
      <c r="EB12" s="2">
        <f>IF(OR(DZ12=8,DZ12=0),0,IF(DZ12=TA16,0,IF(DZ12=DX12,2,IF(ABS(DZ12-DX12)=1,1,0))))</f>
        <v>0</v>
      </c>
      <c r="EC12" s="2">
        <f t="shared" si="16"/>
        <v>0</v>
      </c>
      <c r="ED12" s="2">
        <f t="shared" si="61"/>
        <v>0</v>
      </c>
      <c r="EE12">
        <v>3</v>
      </c>
      <c r="EF12" t="s">
        <v>89</v>
      </c>
      <c r="EG12">
        <v>0</v>
      </c>
      <c r="EH12">
        <v>0</v>
      </c>
      <c r="EI12" s="2">
        <f>IF(OR(EG12=8,EG12=0),0,IF(EG12=TI16,0,IF(EG12=EE12,2,IF(ABS(EG12-EE12)=1,1,0))))</f>
        <v>0</v>
      </c>
      <c r="EJ12" s="2">
        <f t="shared" si="17"/>
        <v>1</v>
      </c>
      <c r="EK12" s="2">
        <f t="shared" si="62"/>
        <v>1</v>
      </c>
      <c r="EL12">
        <v>6</v>
      </c>
      <c r="EM12" t="s">
        <v>89</v>
      </c>
      <c r="EN12">
        <v>0</v>
      </c>
      <c r="EO12">
        <v>3</v>
      </c>
      <c r="EP12" s="2">
        <f>IF(OR(EN12=8,EN12=0),0,IF(EN12=TQ16,0,IF(EN12=EL12,2,IF(ABS(EN12-EL12)=1,1,0))))</f>
        <v>0</v>
      </c>
      <c r="EQ12" s="2">
        <f t="shared" si="18"/>
        <v>0</v>
      </c>
      <c r="ER12" s="2">
        <f t="shared" si="63"/>
        <v>0</v>
      </c>
      <c r="ES12">
        <v>5</v>
      </c>
      <c r="ET12" t="s">
        <v>89</v>
      </c>
      <c r="EU12">
        <v>4</v>
      </c>
      <c r="EV12">
        <v>4</v>
      </c>
      <c r="EW12" s="2">
        <f>IF(OR(EU12=8,EU12=0),0,IF(EU12=TY16,0,IF(EU12=ES12,2,IF(ABS(EU12-ES12)=1,1,0))))</f>
        <v>1</v>
      </c>
      <c r="EX12" s="2">
        <f t="shared" si="19"/>
        <v>1</v>
      </c>
      <c r="EY12" s="2">
        <f t="shared" si="64"/>
        <v>2</v>
      </c>
      <c r="EZ12">
        <v>4</v>
      </c>
      <c r="FA12" t="s">
        <v>89</v>
      </c>
      <c r="FB12">
        <v>0</v>
      </c>
      <c r="FC12">
        <v>0</v>
      </c>
      <c r="FD12" s="2">
        <f>IF(OR(FB12=8,FB12=0),0,IF(FB12=UG16,0,IF(FB12=EZ12,2,IF(ABS(FB12-EZ12)=1,1,0))))</f>
        <v>0</v>
      </c>
      <c r="FE12" s="2">
        <f t="shared" si="20"/>
        <v>1</v>
      </c>
      <c r="FF12" s="2">
        <f t="shared" si="65"/>
        <v>1</v>
      </c>
      <c r="FG12" s="2">
        <f t="shared" si="66"/>
        <v>2</v>
      </c>
      <c r="FH12" s="2">
        <f t="shared" si="66"/>
        <v>10</v>
      </c>
      <c r="FI12" s="2">
        <f t="shared" si="66"/>
        <v>12</v>
      </c>
      <c r="FJ12" s="16">
        <f t="shared" si="67"/>
        <v>19.047619047619047</v>
      </c>
      <c r="FK12" s="12">
        <f t="shared" si="68"/>
        <v>80.952380952380949</v>
      </c>
      <c r="FL12">
        <v>1</v>
      </c>
      <c r="FM12" t="s">
        <v>89</v>
      </c>
      <c r="FN12">
        <v>0</v>
      </c>
      <c r="FO12">
        <v>0</v>
      </c>
      <c r="FP12" s="2">
        <f>IF(OR(FN12=8,FN12=0),0,IF(FN12=UO16,0,IF(FN12=FL12,2,IF(ABS(FN12-FL12)=1,1,0))))</f>
        <v>0</v>
      </c>
      <c r="FQ12" s="2">
        <f t="shared" si="21"/>
        <v>1</v>
      </c>
      <c r="FR12" s="2">
        <f t="shared" si="69"/>
        <v>1</v>
      </c>
      <c r="FS12">
        <v>2</v>
      </c>
      <c r="FT12" t="s">
        <v>89</v>
      </c>
      <c r="FU12">
        <v>2</v>
      </c>
      <c r="FV12">
        <v>1</v>
      </c>
      <c r="FW12" s="2">
        <f>IF(OR(FU12=8,FU12=0),0,IF(FU12=UW16,0,IF(FU12=FS12,2,IF(ABS(FU12-FS12)=1,1,0))))</f>
        <v>2</v>
      </c>
      <c r="FX12" s="2">
        <f t="shared" si="22"/>
        <v>0</v>
      </c>
      <c r="FY12" s="2">
        <f t="shared" si="70"/>
        <v>2</v>
      </c>
      <c r="FZ12">
        <v>7</v>
      </c>
      <c r="GA12" t="s">
        <v>89</v>
      </c>
      <c r="GB12">
        <v>5</v>
      </c>
      <c r="GC12">
        <v>7</v>
      </c>
      <c r="GD12" s="2">
        <f>IF(OR(GB12=8,GB12=0),0,IF(GB12=VE16,0,IF(GB12=FZ12,2,IF(ABS(GB12-FZ12)=1,1,0))))</f>
        <v>0</v>
      </c>
      <c r="GE12" s="2">
        <f t="shared" si="23"/>
        <v>0</v>
      </c>
      <c r="GF12" s="2">
        <f t="shared" si="71"/>
        <v>0</v>
      </c>
      <c r="GG12">
        <v>4</v>
      </c>
      <c r="GH12" t="s">
        <v>89</v>
      </c>
      <c r="GI12">
        <v>2</v>
      </c>
      <c r="GJ12">
        <v>2</v>
      </c>
      <c r="GK12" s="2">
        <f>IF(OR(GI12=8,GI12=0),0,IF(GI12=VM16,0,IF(GI12=GG12,2,IF(ABS(GI12-GG12)=1,1,0))))</f>
        <v>0</v>
      </c>
      <c r="GL12" s="2">
        <f t="shared" si="24"/>
        <v>1</v>
      </c>
      <c r="GM12" s="2">
        <f t="shared" si="72"/>
        <v>1</v>
      </c>
      <c r="GN12">
        <v>5</v>
      </c>
      <c r="GO12" t="s">
        <v>89</v>
      </c>
      <c r="GP12">
        <v>5</v>
      </c>
      <c r="GQ12">
        <v>5</v>
      </c>
      <c r="GR12" s="2">
        <f>IF(OR(GP12=8,GP12=0),0,IF(GP12=VU16,0,IF(GP12=GN12,2,IF(ABS(GP12-GN12)=1,1,0))))</f>
        <v>2</v>
      </c>
      <c r="GS12" s="2">
        <f t="shared" si="25"/>
        <v>1</v>
      </c>
      <c r="GT12" s="2">
        <f t="shared" si="73"/>
        <v>3</v>
      </c>
      <c r="GU12">
        <v>6</v>
      </c>
      <c r="GV12" t="s">
        <v>89</v>
      </c>
      <c r="GW12">
        <v>4</v>
      </c>
      <c r="GX12">
        <v>4</v>
      </c>
      <c r="GY12" s="2">
        <f>IF(OR(GW12=8,GW12=0),0,IF(GW12=WC16,0,IF(GW12=GU12,2,IF(ABS(GW12-GU12)=1,1,0))))</f>
        <v>0</v>
      </c>
      <c r="GZ12" s="2">
        <f t="shared" si="26"/>
        <v>1</v>
      </c>
      <c r="HA12" s="2">
        <f t="shared" si="74"/>
        <v>1</v>
      </c>
      <c r="HB12">
        <v>3</v>
      </c>
      <c r="HC12" t="s">
        <v>89</v>
      </c>
      <c r="HD12">
        <v>2</v>
      </c>
      <c r="HE12">
        <v>1</v>
      </c>
      <c r="HF12" s="2">
        <f>IF(OR(HD12=8,HD12=0),0,IF(HD12=WK16,0,IF(HD12=HB12,2,IF(ABS(HD12-HB12)=1,1,0))))</f>
        <v>1</v>
      </c>
      <c r="HG12" s="2">
        <f t="shared" si="27"/>
        <v>0</v>
      </c>
      <c r="HH12" s="2">
        <f t="shared" si="75"/>
        <v>1</v>
      </c>
      <c r="HI12">
        <v>1</v>
      </c>
      <c r="HJ12" t="s">
        <v>89</v>
      </c>
      <c r="HK12">
        <v>1</v>
      </c>
      <c r="HL12">
        <v>1</v>
      </c>
      <c r="HM12" s="2">
        <f>IF(OR(HK12=8,HK12=0),0,IF(HK12=WS16,0,IF(HK12=HI12,2,IF(ABS(HK12-HI12)=1,1,0))))</f>
        <v>2</v>
      </c>
      <c r="HN12" s="2">
        <f t="shared" si="28"/>
        <v>1</v>
      </c>
      <c r="HO12" s="2">
        <f t="shared" si="76"/>
        <v>3</v>
      </c>
      <c r="HP12">
        <v>3</v>
      </c>
      <c r="HQ12" t="s">
        <v>89</v>
      </c>
      <c r="HR12">
        <v>0</v>
      </c>
      <c r="HS12">
        <v>0</v>
      </c>
      <c r="HT12" s="2">
        <f>IF(OR(HR12=8,HR12=0),0,IF(HR12=XA16,0,IF(HR12=HP12,2,IF(ABS(HR12-HP12)=1,1,0))))</f>
        <v>0</v>
      </c>
      <c r="HU12" s="2">
        <f t="shared" si="29"/>
        <v>1</v>
      </c>
      <c r="HV12" s="2">
        <f t="shared" si="77"/>
        <v>1</v>
      </c>
      <c r="HW12">
        <v>4</v>
      </c>
      <c r="HX12" t="s">
        <v>89</v>
      </c>
      <c r="HY12">
        <v>3</v>
      </c>
      <c r="HZ12">
        <v>3</v>
      </c>
      <c r="IA12" s="2">
        <f>IF(OR(HY12=8,HY12=0),0,IF(HY12=XI16,0,IF(HY12=HW12,2,IF(ABS(HY12-HW12)=1,1,0))))</f>
        <v>1</v>
      </c>
      <c r="IB12" s="2">
        <f t="shared" si="30"/>
        <v>1</v>
      </c>
      <c r="IC12" s="2">
        <f t="shared" si="78"/>
        <v>2</v>
      </c>
      <c r="ID12">
        <v>6</v>
      </c>
      <c r="IE12" t="s">
        <v>89</v>
      </c>
      <c r="IF12">
        <v>6</v>
      </c>
      <c r="IG12">
        <v>6</v>
      </c>
      <c r="IH12" s="2">
        <f>IF(OR(IF12=8,IF12=0),0,IF(IF12=XQ16,0,IF(IF12=ID12,2,IF(ABS(IF12-ID12)=1,1,0))))</f>
        <v>2</v>
      </c>
      <c r="II12" s="2">
        <f t="shared" si="31"/>
        <v>1</v>
      </c>
      <c r="IJ12" s="2">
        <f t="shared" si="79"/>
        <v>3</v>
      </c>
      <c r="IK12">
        <v>2</v>
      </c>
      <c r="IL12" t="s">
        <v>89</v>
      </c>
      <c r="IM12">
        <v>2</v>
      </c>
      <c r="IN12">
        <v>1</v>
      </c>
      <c r="IO12" s="2">
        <f>IF(OR(IM12=8,IM12=0),0,IF(IM12=XY16,0,IF(IM12=IK12,2,IF(ABS(IM12-IK12)=1,1,0))))</f>
        <v>2</v>
      </c>
      <c r="IP12" s="2">
        <f t="shared" si="32"/>
        <v>0</v>
      </c>
      <c r="IQ12" s="2">
        <f t="shared" si="80"/>
        <v>2</v>
      </c>
      <c r="IR12">
        <v>7</v>
      </c>
      <c r="IS12" t="s">
        <v>89</v>
      </c>
      <c r="IT12">
        <v>6</v>
      </c>
      <c r="IU12">
        <v>6</v>
      </c>
      <c r="IV12" s="2">
        <f>IF(OR(IT12=8,IT12=0),0,IF(IT12=YG16,0,IF(IT12=IR12,2,IF(ABS(IT12-IR12)=1,1,0))))</f>
        <v>1</v>
      </c>
      <c r="IW12" s="2">
        <f t="shared" si="33"/>
        <v>1</v>
      </c>
      <c r="IX12" s="2">
        <f t="shared" si="81"/>
        <v>2</v>
      </c>
      <c r="IY12">
        <v>5</v>
      </c>
      <c r="IZ12" t="s">
        <v>89</v>
      </c>
      <c r="JA12">
        <v>4</v>
      </c>
      <c r="JB12">
        <v>5</v>
      </c>
      <c r="JC12" s="2">
        <f>IF(OR(JA12=8,JA12=0),0,IF(JA12=YO16,0,IF(JA12=IY12,2,IF(ABS(JA12-IY12)=1,1,0))))</f>
        <v>1</v>
      </c>
      <c r="JD12" s="2">
        <f t="shared" si="34"/>
        <v>0</v>
      </c>
      <c r="JE12" s="2">
        <f t="shared" si="82"/>
        <v>1</v>
      </c>
      <c r="JF12">
        <v>4</v>
      </c>
      <c r="JG12" t="s">
        <v>89</v>
      </c>
      <c r="JH12">
        <v>4</v>
      </c>
      <c r="JI12">
        <v>5</v>
      </c>
      <c r="JJ12" s="2">
        <f>IF(OR(JH12=8,JH12=0),0,IF(JH12=YW16,0,IF(JH12=JF12,2,IF(ABS(JH12-JF12)=1,1,0))))</f>
        <v>2</v>
      </c>
      <c r="JK12" s="2">
        <f t="shared" si="35"/>
        <v>0</v>
      </c>
      <c r="JL12" s="2">
        <f t="shared" si="83"/>
        <v>2</v>
      </c>
      <c r="JM12">
        <v>1</v>
      </c>
      <c r="JN12" t="s">
        <v>89</v>
      </c>
      <c r="JO12">
        <v>3</v>
      </c>
      <c r="JP12">
        <v>2</v>
      </c>
      <c r="JQ12" s="2">
        <f>IF(OR(JO12=8,JO12=0),0,IF(JO12=ZE16,0,IF(JO12=JM12,2,IF(ABS(JO12-JM12)=1,1,0))))</f>
        <v>0</v>
      </c>
      <c r="JR12" s="2">
        <f t="shared" si="36"/>
        <v>0</v>
      </c>
      <c r="JS12" s="2">
        <f t="shared" si="84"/>
        <v>0</v>
      </c>
      <c r="JT12">
        <v>7</v>
      </c>
      <c r="JU12" t="s">
        <v>89</v>
      </c>
      <c r="JV12">
        <v>7</v>
      </c>
      <c r="JW12">
        <v>7</v>
      </c>
      <c r="JX12" s="2">
        <f>IF(OR(JV12=8,JV12=0),0,IF(JV12=ZM16,0,IF(JV12=JT12,2,IF(ABS(JV12-JT12)=1,1,0))))</f>
        <v>2</v>
      </c>
      <c r="JY12" s="2">
        <f t="shared" si="37"/>
        <v>1</v>
      </c>
      <c r="JZ12" s="2">
        <f t="shared" si="85"/>
        <v>3</v>
      </c>
      <c r="KA12">
        <v>3</v>
      </c>
      <c r="KB12" t="s">
        <v>89</v>
      </c>
      <c r="KC12">
        <v>3</v>
      </c>
      <c r="KD12">
        <v>4</v>
      </c>
      <c r="KE12" s="2">
        <f>IF(OR(KC12=8,KC12=0),0,IF(KC12=ZU16,0,IF(KC12=KA12,2,IF(ABS(KC12-KA12)=1,1,0))))</f>
        <v>2</v>
      </c>
      <c r="KF12" s="2">
        <f t="shared" si="38"/>
        <v>0</v>
      </c>
      <c r="KG12" s="2">
        <f t="shared" si="86"/>
        <v>2</v>
      </c>
      <c r="KH12">
        <v>6</v>
      </c>
      <c r="KI12" t="s">
        <v>89</v>
      </c>
      <c r="KJ12">
        <v>5</v>
      </c>
      <c r="KK12">
        <v>6</v>
      </c>
      <c r="KL12" s="2">
        <f>IF(OR(KJ12=8,KJ12=0),0,IF(KJ12=AAC16,0,IF(KJ12=KH12,2,IF(ABS(KJ12-KH12)=1,1,0))))</f>
        <v>1</v>
      </c>
      <c r="KM12" s="2">
        <f t="shared" si="39"/>
        <v>0</v>
      </c>
      <c r="KN12" s="2">
        <f t="shared" si="87"/>
        <v>1</v>
      </c>
      <c r="KO12">
        <v>5</v>
      </c>
      <c r="KP12" t="s">
        <v>89</v>
      </c>
      <c r="KQ12">
        <v>5</v>
      </c>
      <c r="KR12">
        <v>5</v>
      </c>
      <c r="KS12" s="2">
        <f>IF(OR(KQ12=8,KQ12=0),0,IF(KQ12=AAK16,0,IF(KQ12=KO12,2,IF(ABS(KQ12-KO12)=1,1,0))))</f>
        <v>2</v>
      </c>
      <c r="KT12" s="2">
        <f t="shared" si="40"/>
        <v>1</v>
      </c>
      <c r="KU12" s="2">
        <f t="shared" si="88"/>
        <v>3</v>
      </c>
      <c r="KV12">
        <v>2</v>
      </c>
      <c r="KW12" t="s">
        <v>89</v>
      </c>
      <c r="KX12">
        <v>3</v>
      </c>
      <c r="KY12">
        <v>3</v>
      </c>
      <c r="KZ12" s="2">
        <f>IF(OR(KX12=8,KX12=0),0,IF(KX12=AAS16,0,IF(KX12=KV12,2,IF(ABS(KX12-KV12)=1,1,0))))</f>
        <v>1</v>
      </c>
      <c r="LA12" s="2">
        <f t="shared" si="41"/>
        <v>1</v>
      </c>
      <c r="LB12" s="2">
        <f t="shared" si="89"/>
        <v>2</v>
      </c>
      <c r="LC12" s="2">
        <f t="shared" si="90"/>
        <v>24</v>
      </c>
      <c r="LD12" s="2">
        <f t="shared" si="90"/>
        <v>12</v>
      </c>
      <c r="LE12" s="2">
        <f t="shared" si="90"/>
        <v>36</v>
      </c>
      <c r="LF12" s="16">
        <f t="shared" si="91"/>
        <v>57.142857142857139</v>
      </c>
      <c r="LG12" s="12">
        <f t="shared" si="92"/>
        <v>42.857142857142861</v>
      </c>
      <c r="LH12">
        <v>1</v>
      </c>
      <c r="LI12">
        <v>1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1</v>
      </c>
      <c r="LU12">
        <v>1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 s="2">
        <f t="shared" si="42"/>
        <v>2</v>
      </c>
      <c r="MC12" s="2">
        <f t="shared" si="42"/>
        <v>2</v>
      </c>
      <c r="MD12" s="2">
        <f t="shared" si="93"/>
        <v>4</v>
      </c>
      <c r="ME12" s="2">
        <f t="shared" si="94"/>
        <v>20</v>
      </c>
      <c r="MF12" s="13">
        <f t="shared" si="95"/>
        <v>80</v>
      </c>
      <c r="MG12" s="13">
        <f t="shared" si="96"/>
        <v>2</v>
      </c>
      <c r="MH12">
        <v>1</v>
      </c>
      <c r="MI12">
        <v>1</v>
      </c>
      <c r="MJ12">
        <v>1</v>
      </c>
      <c r="MK12">
        <v>1</v>
      </c>
      <c r="ML12">
        <v>1</v>
      </c>
      <c r="MM12">
        <v>1</v>
      </c>
      <c r="MN12">
        <v>1</v>
      </c>
      <c r="MO12">
        <v>1</v>
      </c>
      <c r="MP12">
        <v>1</v>
      </c>
      <c r="MQ12">
        <v>1</v>
      </c>
      <c r="MR12">
        <v>1</v>
      </c>
      <c r="MS12">
        <v>1</v>
      </c>
      <c r="MT12">
        <v>1</v>
      </c>
      <c r="MU12">
        <v>1</v>
      </c>
      <c r="MV12">
        <v>1</v>
      </c>
      <c r="MW12">
        <v>1</v>
      </c>
      <c r="MX12">
        <v>1</v>
      </c>
      <c r="MY12">
        <v>1</v>
      </c>
      <c r="MZ12">
        <v>1</v>
      </c>
      <c r="NA12">
        <v>1</v>
      </c>
      <c r="NB12" s="2">
        <f t="shared" si="43"/>
        <v>10</v>
      </c>
      <c r="NC12" s="2">
        <f t="shared" si="44"/>
        <v>10</v>
      </c>
      <c r="ND12" s="2">
        <f t="shared" si="97"/>
        <v>20</v>
      </c>
      <c r="NE12" s="2">
        <f t="shared" si="98"/>
        <v>100</v>
      </c>
      <c r="NF12">
        <f t="shared" si="99"/>
        <v>0</v>
      </c>
      <c r="NG12" s="18">
        <f t="shared" si="100"/>
        <v>-0.8</v>
      </c>
      <c r="NH12">
        <v>12.34</v>
      </c>
      <c r="NI12">
        <v>11.88</v>
      </c>
      <c r="NJ12">
        <v>7.28</v>
      </c>
      <c r="NK12">
        <v>3.96</v>
      </c>
      <c r="NL12">
        <v>4.8</v>
      </c>
      <c r="NM12">
        <v>12.74</v>
      </c>
      <c r="NN12">
        <v>3.02</v>
      </c>
      <c r="NO12">
        <v>14.87</v>
      </c>
      <c r="NP12">
        <v>8.6300000000000008</v>
      </c>
      <c r="NQ12">
        <v>9.82</v>
      </c>
      <c r="NR12">
        <v>6.48</v>
      </c>
      <c r="NS12">
        <v>1.48</v>
      </c>
      <c r="NT12">
        <v>7.36</v>
      </c>
      <c r="NU12">
        <v>20.77</v>
      </c>
      <c r="NV12">
        <v>11.34</v>
      </c>
      <c r="NW12">
        <v>5.95</v>
      </c>
      <c r="NX12">
        <v>22.15</v>
      </c>
      <c r="NY12">
        <v>5.61</v>
      </c>
      <c r="NZ12" s="2">
        <f t="shared" si="104"/>
        <v>170.48000000000002</v>
      </c>
      <c r="OA12" s="11">
        <v>5</v>
      </c>
      <c r="OB12" s="2">
        <f t="shared" si="101"/>
        <v>175.48000000000002</v>
      </c>
      <c r="OC12">
        <v>2.59</v>
      </c>
      <c r="OD12" s="2">
        <v>2.41</v>
      </c>
      <c r="OE12">
        <v>2.69</v>
      </c>
      <c r="OF12" s="2">
        <v>4.6500000000000004</v>
      </c>
      <c r="OG12">
        <v>1.6</v>
      </c>
      <c r="OH12" s="2">
        <v>3.87</v>
      </c>
      <c r="OI12">
        <v>1.37</v>
      </c>
      <c r="OJ12" s="2">
        <v>6.53</v>
      </c>
      <c r="OK12">
        <v>3.5</v>
      </c>
      <c r="OL12" s="2">
        <v>2.99</v>
      </c>
      <c r="OM12">
        <v>1.82</v>
      </c>
      <c r="ON12" s="2">
        <v>0.8</v>
      </c>
      <c r="OO12">
        <v>1.92</v>
      </c>
      <c r="OP12" s="2">
        <v>2.71</v>
      </c>
      <c r="OQ12">
        <v>2.52</v>
      </c>
      <c r="OR12" s="2">
        <v>2.97</v>
      </c>
      <c r="OS12">
        <v>4.0999999999999996</v>
      </c>
      <c r="OT12" s="2">
        <v>1.5</v>
      </c>
      <c r="OU12" s="2">
        <f t="shared" si="102"/>
        <v>50.540000000000006</v>
      </c>
      <c r="OV12" s="2">
        <v>0</v>
      </c>
      <c r="OW12" s="2">
        <f t="shared" si="103"/>
        <v>50.540000000000006</v>
      </c>
    </row>
    <row r="13" spans="1:413" x14ac:dyDescent="0.2">
      <c r="A13" s="11">
        <v>10</v>
      </c>
      <c r="B13">
        <v>17</v>
      </c>
      <c r="C13" t="s">
        <v>83</v>
      </c>
      <c r="D13" t="s">
        <v>98</v>
      </c>
      <c r="E13">
        <v>2</v>
      </c>
      <c r="F13">
        <f>9/12</f>
        <v>0.75</v>
      </c>
      <c r="G13">
        <v>2</v>
      </c>
      <c r="H13">
        <v>12</v>
      </c>
      <c r="I13" t="s">
        <v>94</v>
      </c>
      <c r="J13" t="s">
        <v>96</v>
      </c>
      <c r="K13" t="s">
        <v>87</v>
      </c>
      <c r="L13">
        <v>0.82</v>
      </c>
      <c r="M13" t="s">
        <v>97</v>
      </c>
      <c r="N13">
        <f>0.88-(3*0.04)</f>
        <v>0.76</v>
      </c>
      <c r="O13">
        <v>77</v>
      </c>
      <c r="P13" s="2">
        <v>1</v>
      </c>
      <c r="Q13" t="s">
        <v>89</v>
      </c>
      <c r="R13">
        <v>4</v>
      </c>
      <c r="S13">
        <v>3</v>
      </c>
      <c r="T13" s="2">
        <f>IF(OR(R13=8,R13=0),0,IF(R13=OC17,0,IF(R13=P13,2,IF(ABS(R13-P13)=1,1,0))))</f>
        <v>0</v>
      </c>
      <c r="U13" s="2">
        <f t="shared" si="0"/>
        <v>0</v>
      </c>
      <c r="V13" s="2">
        <f t="shared" si="45"/>
        <v>0</v>
      </c>
      <c r="W13">
        <v>5</v>
      </c>
      <c r="X13" t="s">
        <v>89</v>
      </c>
      <c r="Y13">
        <v>4</v>
      </c>
      <c r="Z13">
        <v>5</v>
      </c>
      <c r="AA13" s="2">
        <f>IF(OR(Y13=8,Y13=0),0,IF(Y13=OK17,0,IF(Y13=W13,2,IF(ABS(Y13-W13)=1,1,0))))</f>
        <v>1</v>
      </c>
      <c r="AB13" s="2">
        <f t="shared" si="1"/>
        <v>0</v>
      </c>
      <c r="AC13" s="2">
        <f t="shared" si="46"/>
        <v>1</v>
      </c>
      <c r="AD13">
        <v>7</v>
      </c>
      <c r="AE13" t="s">
        <v>89</v>
      </c>
      <c r="AF13">
        <v>8</v>
      </c>
      <c r="AG13">
        <v>8</v>
      </c>
      <c r="AH13" s="2">
        <f>IF(OR(AF13=8,AF13=0),0,IF(AF13=OS17,0,IF(AF13=AD13,2,IF(ABS(AF13-AD13)=1,1,0))))</f>
        <v>0</v>
      </c>
      <c r="AI13" s="2">
        <f t="shared" si="2"/>
        <v>1</v>
      </c>
      <c r="AJ13" s="2">
        <f t="shared" si="47"/>
        <v>1</v>
      </c>
      <c r="AK13">
        <v>4</v>
      </c>
      <c r="AL13" t="s">
        <v>89</v>
      </c>
      <c r="AM13">
        <v>4</v>
      </c>
      <c r="AN13">
        <v>6</v>
      </c>
      <c r="AO13" s="2">
        <f>IF(OR(AM13=8,AM13=0),0,IF(AM13=PA17,0,IF(AM13=AK13,2,IF(ABS(AM13-AK13)=1,1,0))))</f>
        <v>2</v>
      </c>
      <c r="AP13" s="2">
        <f t="shared" si="3"/>
        <v>0</v>
      </c>
      <c r="AQ13" s="2">
        <f t="shared" si="48"/>
        <v>2</v>
      </c>
      <c r="AR13">
        <v>2</v>
      </c>
      <c r="AS13" t="s">
        <v>89</v>
      </c>
      <c r="AT13">
        <v>3</v>
      </c>
      <c r="AU13">
        <v>3</v>
      </c>
      <c r="AV13" s="2">
        <f>IF(OR(AT13=8,AT13=0),0,IF(AT13=PI17,0,IF(AT13=AR13,2,IF(ABS(AT13-AR13)=1,1,0))))</f>
        <v>1</v>
      </c>
      <c r="AW13" s="2">
        <f t="shared" si="4"/>
        <v>1</v>
      </c>
      <c r="AX13" s="2">
        <f t="shared" si="49"/>
        <v>2</v>
      </c>
      <c r="AY13">
        <v>6</v>
      </c>
      <c r="AZ13" t="s">
        <v>89</v>
      </c>
      <c r="BA13">
        <v>0</v>
      </c>
      <c r="BB13">
        <v>0</v>
      </c>
      <c r="BC13" s="2">
        <f>IF(OR(BA13=8,BA13=0),0,IF(BA13=PQ17,0,IF(BA13=AY13,2,IF(ABS(BA13-AY13)=1,1,0))))</f>
        <v>0</v>
      </c>
      <c r="BD13" s="2">
        <f t="shared" si="5"/>
        <v>1</v>
      </c>
      <c r="BE13" s="2">
        <f t="shared" si="50"/>
        <v>1</v>
      </c>
      <c r="BF13">
        <v>3</v>
      </c>
      <c r="BG13" t="s">
        <v>89</v>
      </c>
      <c r="BH13">
        <v>3</v>
      </c>
      <c r="BI13">
        <v>4</v>
      </c>
      <c r="BJ13" s="2">
        <f>IF(OR(BH13=8,BH13=0),0,IF(BH13=PY17,0,IF(BH13=BF13,2,IF(ABS(BH13-BF13)=1,1,0))))</f>
        <v>2</v>
      </c>
      <c r="BK13" s="2">
        <f t="shared" si="6"/>
        <v>0</v>
      </c>
      <c r="BL13" s="2">
        <f t="shared" si="51"/>
        <v>2</v>
      </c>
      <c r="BM13">
        <v>1</v>
      </c>
      <c r="BN13" t="s">
        <v>89</v>
      </c>
      <c r="BO13">
        <v>1</v>
      </c>
      <c r="BP13">
        <v>1</v>
      </c>
      <c r="BQ13" s="2">
        <f>IF(OR(BO13=8,BO13=0),0,IF(BO13=QG17,0,IF(BO13=BM13,2,IF(ABS(BO13-BM13)=1,1,0))))</f>
        <v>2</v>
      </c>
      <c r="BR13" s="2">
        <f t="shared" si="7"/>
        <v>1</v>
      </c>
      <c r="BS13" s="2">
        <f t="shared" si="52"/>
        <v>3</v>
      </c>
      <c r="BT13">
        <v>3</v>
      </c>
      <c r="BU13" t="s">
        <v>89</v>
      </c>
      <c r="BV13">
        <v>2</v>
      </c>
      <c r="BW13">
        <v>2</v>
      </c>
      <c r="BX13" s="2">
        <f>IF(OR(BV13=8,BV13=0),0,IF(BV13=QO17,0,IF(BV13=BT13,2,IF(ABS(BV13-BT13)=1,1,0))))</f>
        <v>1</v>
      </c>
      <c r="BY13" s="2">
        <f t="shared" si="8"/>
        <v>1</v>
      </c>
      <c r="BZ13" s="2">
        <f t="shared" si="53"/>
        <v>2</v>
      </c>
      <c r="CA13">
        <v>7</v>
      </c>
      <c r="CB13" t="s">
        <v>89</v>
      </c>
      <c r="CC13">
        <v>6</v>
      </c>
      <c r="CD13">
        <v>7</v>
      </c>
      <c r="CE13" s="2">
        <f>IF(OR(CC13=8,CC13=0),0,IF(CC13=QW17,0,IF(CC13=CA13,2,IF(ABS(CC13-CA13)=1,1,0))))</f>
        <v>1</v>
      </c>
      <c r="CF13" s="2">
        <f t="shared" si="9"/>
        <v>0</v>
      </c>
      <c r="CG13" s="2">
        <f t="shared" si="54"/>
        <v>1</v>
      </c>
      <c r="CH13">
        <v>6</v>
      </c>
      <c r="CI13" t="s">
        <v>89</v>
      </c>
      <c r="CJ13">
        <v>7</v>
      </c>
      <c r="CK13">
        <v>6</v>
      </c>
      <c r="CL13" s="2">
        <f>IF(OR(CJ13=8,CJ13=0),0,IF(CJ13=RE17,0,IF(CJ13=CH13,2,IF(ABS(CJ13-CH13)=1,1,0))))</f>
        <v>1</v>
      </c>
      <c r="CM13" s="2">
        <f t="shared" si="10"/>
        <v>0</v>
      </c>
      <c r="CN13" s="2">
        <f t="shared" si="55"/>
        <v>1</v>
      </c>
      <c r="CO13">
        <v>2</v>
      </c>
      <c r="CP13" t="s">
        <v>89</v>
      </c>
      <c r="CQ13">
        <v>2</v>
      </c>
      <c r="CR13">
        <v>2</v>
      </c>
      <c r="CS13" s="2">
        <f>IF(OR(CQ13=8,CQ13=0),0,IF(CQ13=RM17,0,IF(CQ13=CO13,2,IF(ABS(CQ13-CO13)=1,1,0))))</f>
        <v>2</v>
      </c>
      <c r="CT13" s="2">
        <f t="shared" si="11"/>
        <v>1</v>
      </c>
      <c r="CU13" s="2">
        <f t="shared" si="56"/>
        <v>3</v>
      </c>
      <c r="CV13">
        <v>4</v>
      </c>
      <c r="CW13" t="s">
        <v>89</v>
      </c>
      <c r="CX13">
        <v>5</v>
      </c>
      <c r="CY13">
        <v>5</v>
      </c>
      <c r="CZ13" s="2">
        <f>IF(OR(CX13=8,CX13=0),0,IF(CX13=RU17,0,IF(CX13=CV13,2,IF(ABS(CX13-CV13)=1,1,0))))</f>
        <v>1</v>
      </c>
      <c r="DA13" s="2">
        <f t="shared" si="12"/>
        <v>1</v>
      </c>
      <c r="DB13" s="2">
        <f t="shared" si="57"/>
        <v>2</v>
      </c>
      <c r="DC13">
        <v>5</v>
      </c>
      <c r="DD13" t="s">
        <v>89</v>
      </c>
      <c r="DE13">
        <v>6</v>
      </c>
      <c r="DF13">
        <v>7</v>
      </c>
      <c r="DG13" s="2">
        <f>IF(OR(DE13=8,DE13=0),0,IF(DE13=SC17,0,IF(DE13=DC13,2,IF(ABS(DE13-DC13)=1,1,0))))</f>
        <v>1</v>
      </c>
      <c r="DH13" s="2">
        <f t="shared" si="13"/>
        <v>0</v>
      </c>
      <c r="DI13" s="2">
        <f t="shared" si="58"/>
        <v>1</v>
      </c>
      <c r="DJ13">
        <v>2</v>
      </c>
      <c r="DK13" t="s">
        <v>89</v>
      </c>
      <c r="DL13">
        <v>1</v>
      </c>
      <c r="DM13">
        <v>3</v>
      </c>
      <c r="DN13" s="2">
        <f>IF(OR(DL13=8,DL13=0),0,IF(DL13=SK17,0,IF(DL13=DJ13,2,IF(ABS(DL13-DJ13)=1,1,0))))</f>
        <v>1</v>
      </c>
      <c r="DO13" s="2">
        <f t="shared" si="14"/>
        <v>0</v>
      </c>
      <c r="DP13" s="2">
        <f t="shared" si="59"/>
        <v>1</v>
      </c>
      <c r="DQ13">
        <v>1</v>
      </c>
      <c r="DR13" t="s">
        <v>89</v>
      </c>
      <c r="DS13">
        <v>4</v>
      </c>
      <c r="DT13">
        <v>4</v>
      </c>
      <c r="DU13" s="2">
        <f>IF(OR(DS13=8,DS13=0),0,IF(DS13=SS17,0,IF(DS13=DQ13,2,IF(ABS(DS13-DQ13)=1,1,0))))</f>
        <v>0</v>
      </c>
      <c r="DV13" s="2">
        <f t="shared" si="15"/>
        <v>1</v>
      </c>
      <c r="DW13" s="2">
        <f t="shared" si="60"/>
        <v>1</v>
      </c>
      <c r="DX13">
        <v>7</v>
      </c>
      <c r="DY13" t="s">
        <v>89</v>
      </c>
      <c r="DZ13">
        <v>8</v>
      </c>
      <c r="EA13">
        <v>8</v>
      </c>
      <c r="EB13" s="2">
        <f>IF(OR(DZ13=8,DZ13=0),0,IF(DZ13=TA17,0,IF(DZ13=DX13,2,IF(ABS(DZ13-DX13)=1,1,0))))</f>
        <v>0</v>
      </c>
      <c r="EC13" s="2">
        <f t="shared" si="16"/>
        <v>1</v>
      </c>
      <c r="ED13" s="2">
        <f t="shared" si="61"/>
        <v>1</v>
      </c>
      <c r="EE13">
        <v>3</v>
      </c>
      <c r="EF13" t="s">
        <v>89</v>
      </c>
      <c r="EG13">
        <v>3</v>
      </c>
      <c r="EH13">
        <v>4</v>
      </c>
      <c r="EI13" s="2">
        <f>IF(OR(EG13=8,EG13=0),0,IF(EG13=TI17,0,IF(EG13=EE13,2,IF(ABS(EG13-EE13)=1,1,0))))</f>
        <v>2</v>
      </c>
      <c r="EJ13" s="2">
        <f t="shared" si="17"/>
        <v>0</v>
      </c>
      <c r="EK13" s="2">
        <f t="shared" si="62"/>
        <v>2</v>
      </c>
      <c r="EL13">
        <v>6</v>
      </c>
      <c r="EM13" t="s">
        <v>89</v>
      </c>
      <c r="EN13">
        <v>8</v>
      </c>
      <c r="EO13">
        <v>8</v>
      </c>
      <c r="EP13" s="2">
        <f>IF(OR(EN13=8,EN13=0),0,IF(EN13=TQ17,0,IF(EN13=EL13,2,IF(ABS(EN13-EL13)=1,1,0))))</f>
        <v>0</v>
      </c>
      <c r="EQ13" s="2">
        <f t="shared" si="18"/>
        <v>1</v>
      </c>
      <c r="ER13" s="2">
        <f t="shared" si="63"/>
        <v>1</v>
      </c>
      <c r="ES13">
        <v>5</v>
      </c>
      <c r="ET13" t="s">
        <v>89</v>
      </c>
      <c r="EU13">
        <v>4</v>
      </c>
      <c r="EV13">
        <v>4</v>
      </c>
      <c r="EW13" s="2">
        <f>IF(OR(EU13=8,EU13=0),0,IF(EU13=TY17,0,IF(EU13=ES13,2,IF(ABS(EU13-ES13)=1,1,0))))</f>
        <v>1</v>
      </c>
      <c r="EX13" s="2">
        <f t="shared" si="19"/>
        <v>1</v>
      </c>
      <c r="EY13" s="2">
        <f t="shared" si="64"/>
        <v>2</v>
      </c>
      <c r="EZ13">
        <v>4</v>
      </c>
      <c r="FA13" t="s">
        <v>89</v>
      </c>
      <c r="FB13">
        <v>2</v>
      </c>
      <c r="FC13">
        <v>3</v>
      </c>
      <c r="FD13" s="2">
        <f>IF(OR(FB13=8,FB13=0),0,IF(FB13=UG17,0,IF(FB13=EZ13,2,IF(ABS(FB13-EZ13)=1,1,0))))</f>
        <v>0</v>
      </c>
      <c r="FE13" s="2">
        <f t="shared" si="20"/>
        <v>0</v>
      </c>
      <c r="FF13" s="2">
        <f t="shared" si="65"/>
        <v>0</v>
      </c>
      <c r="FG13" s="2">
        <f t="shared" si="66"/>
        <v>19</v>
      </c>
      <c r="FH13" s="2">
        <f t="shared" si="66"/>
        <v>11</v>
      </c>
      <c r="FI13" s="2">
        <f t="shared" si="66"/>
        <v>30</v>
      </c>
      <c r="FJ13" s="16">
        <f t="shared" si="67"/>
        <v>47.619047619047613</v>
      </c>
      <c r="FK13" s="12">
        <f t="shared" si="68"/>
        <v>52.380952380952387</v>
      </c>
      <c r="FL13">
        <v>1</v>
      </c>
      <c r="FM13" t="s">
        <v>89</v>
      </c>
      <c r="FN13">
        <v>1</v>
      </c>
      <c r="FO13">
        <v>1</v>
      </c>
      <c r="FP13" s="2">
        <f>IF(OR(FN13=8,FN13=0),0,IF(FN13=UO17,0,IF(FN13=FL13,2,IF(ABS(FN13-FL13)=1,1,0))))</f>
        <v>2</v>
      </c>
      <c r="FQ13" s="2">
        <f t="shared" si="21"/>
        <v>1</v>
      </c>
      <c r="FR13" s="2">
        <f t="shared" si="69"/>
        <v>3</v>
      </c>
      <c r="FS13">
        <v>2</v>
      </c>
      <c r="FT13" t="s">
        <v>89</v>
      </c>
      <c r="FU13">
        <v>2</v>
      </c>
      <c r="FV13">
        <v>2</v>
      </c>
      <c r="FW13" s="2">
        <f>IF(OR(FU13=8,FU13=0),0,IF(FU13=UW17,0,IF(FU13=FS13,2,IF(ABS(FU13-FS13)=1,1,0))))</f>
        <v>2</v>
      </c>
      <c r="FX13" s="2">
        <f t="shared" si="22"/>
        <v>1</v>
      </c>
      <c r="FY13" s="2">
        <f t="shared" si="70"/>
        <v>3</v>
      </c>
      <c r="FZ13">
        <v>7</v>
      </c>
      <c r="GA13" t="s">
        <v>89</v>
      </c>
      <c r="GB13">
        <v>6</v>
      </c>
      <c r="GC13">
        <v>6</v>
      </c>
      <c r="GD13" s="2">
        <f>IF(OR(GB13=8,GB13=0),0,IF(GB13=VE17,0,IF(GB13=FZ13,2,IF(ABS(GB13-FZ13)=1,1,0))))</f>
        <v>1</v>
      </c>
      <c r="GE13" s="2">
        <f t="shared" si="23"/>
        <v>1</v>
      </c>
      <c r="GF13" s="2">
        <f t="shared" si="71"/>
        <v>2</v>
      </c>
      <c r="GG13">
        <v>4</v>
      </c>
      <c r="GH13" t="s">
        <v>89</v>
      </c>
      <c r="GI13">
        <v>4</v>
      </c>
      <c r="GJ13">
        <v>4</v>
      </c>
      <c r="GK13" s="2">
        <f>IF(OR(GI13=8,GI13=0),0,IF(GI13=VM17,0,IF(GI13=GG13,2,IF(ABS(GI13-GG13)=1,1,0))))</f>
        <v>2</v>
      </c>
      <c r="GL13" s="2">
        <f t="shared" si="24"/>
        <v>1</v>
      </c>
      <c r="GM13" s="2">
        <f t="shared" si="72"/>
        <v>3</v>
      </c>
      <c r="GN13">
        <v>5</v>
      </c>
      <c r="GO13" t="s">
        <v>89</v>
      </c>
      <c r="GP13">
        <v>5</v>
      </c>
      <c r="GQ13">
        <v>5</v>
      </c>
      <c r="GR13" s="2">
        <f>IF(OR(GP13=8,GP13=0),0,IF(GP13=VU17,0,IF(GP13=GN13,2,IF(ABS(GP13-GN13)=1,1,0))))</f>
        <v>2</v>
      </c>
      <c r="GS13" s="2">
        <f t="shared" si="25"/>
        <v>1</v>
      </c>
      <c r="GT13" s="2">
        <f t="shared" si="73"/>
        <v>3</v>
      </c>
      <c r="GU13">
        <v>6</v>
      </c>
      <c r="GV13" t="s">
        <v>89</v>
      </c>
      <c r="GW13">
        <v>6</v>
      </c>
      <c r="GX13">
        <v>6</v>
      </c>
      <c r="GY13" s="2">
        <f>IF(OR(GW13=8,GW13=0),0,IF(GW13=WC17,0,IF(GW13=GU13,2,IF(ABS(GW13-GU13)=1,1,0))))</f>
        <v>2</v>
      </c>
      <c r="GZ13" s="2">
        <f t="shared" si="26"/>
        <v>1</v>
      </c>
      <c r="HA13" s="2">
        <f t="shared" si="74"/>
        <v>3</v>
      </c>
      <c r="HB13">
        <v>3</v>
      </c>
      <c r="HC13" t="s">
        <v>89</v>
      </c>
      <c r="HD13">
        <v>4</v>
      </c>
      <c r="HE13">
        <v>4</v>
      </c>
      <c r="HF13" s="2">
        <f>IF(OR(HD13=8,HD13=0),0,IF(HD13=WK17,0,IF(HD13=HB13,2,IF(ABS(HD13-HB13)=1,1,0))))</f>
        <v>1</v>
      </c>
      <c r="HG13" s="2">
        <f t="shared" si="27"/>
        <v>1</v>
      </c>
      <c r="HH13" s="2">
        <f t="shared" si="75"/>
        <v>2</v>
      </c>
      <c r="HI13">
        <v>1</v>
      </c>
      <c r="HJ13" t="s">
        <v>89</v>
      </c>
      <c r="HK13">
        <v>2</v>
      </c>
      <c r="HL13">
        <v>2</v>
      </c>
      <c r="HM13" s="2">
        <f>IF(OR(HK13=8,HK13=0),0,IF(HK13=WS17,0,IF(HK13=HI13,2,IF(ABS(HK13-HI13)=1,1,0))))</f>
        <v>1</v>
      </c>
      <c r="HN13" s="2">
        <f t="shared" si="28"/>
        <v>1</v>
      </c>
      <c r="HO13" s="2">
        <f t="shared" si="76"/>
        <v>2</v>
      </c>
      <c r="HP13">
        <v>3</v>
      </c>
      <c r="HQ13" t="s">
        <v>89</v>
      </c>
      <c r="HR13">
        <v>3</v>
      </c>
      <c r="HS13">
        <v>3</v>
      </c>
      <c r="HT13" s="2">
        <f>IF(OR(HR13=8,HR13=0),0,IF(HR13=XA17,0,IF(HR13=HP13,2,IF(ABS(HR13-HP13)=1,1,0))))</f>
        <v>2</v>
      </c>
      <c r="HU13" s="2">
        <f t="shared" si="29"/>
        <v>1</v>
      </c>
      <c r="HV13" s="2">
        <f t="shared" si="77"/>
        <v>3</v>
      </c>
      <c r="HW13">
        <v>4</v>
      </c>
      <c r="HX13" t="s">
        <v>89</v>
      </c>
      <c r="HY13">
        <v>4</v>
      </c>
      <c r="HZ13">
        <v>4</v>
      </c>
      <c r="IA13" s="2">
        <f>IF(OR(HY13=8,HY13=0),0,IF(HY13=XI17,0,IF(HY13=HW13,2,IF(ABS(HY13-HW13)=1,1,0))))</f>
        <v>2</v>
      </c>
      <c r="IB13" s="2">
        <f t="shared" si="30"/>
        <v>1</v>
      </c>
      <c r="IC13" s="2">
        <f t="shared" si="78"/>
        <v>3</v>
      </c>
      <c r="ID13">
        <v>6</v>
      </c>
      <c r="IE13" t="s">
        <v>89</v>
      </c>
      <c r="IF13">
        <v>6</v>
      </c>
      <c r="IG13">
        <v>6</v>
      </c>
      <c r="IH13" s="2">
        <f>IF(OR(IF13=8,IF13=0),0,IF(IF13=XQ17,0,IF(IF13=ID13,2,IF(ABS(IF13-ID13)=1,1,0))))</f>
        <v>2</v>
      </c>
      <c r="II13" s="2">
        <f t="shared" si="31"/>
        <v>1</v>
      </c>
      <c r="IJ13" s="2">
        <f t="shared" si="79"/>
        <v>3</v>
      </c>
      <c r="IK13">
        <v>2</v>
      </c>
      <c r="IL13" t="s">
        <v>89</v>
      </c>
      <c r="IM13">
        <v>1</v>
      </c>
      <c r="IN13">
        <v>1</v>
      </c>
      <c r="IO13" s="2">
        <f>IF(OR(IM13=8,IM13=0),0,IF(IM13=XY17,0,IF(IM13=IK13,2,IF(ABS(IM13-IK13)=1,1,0))))</f>
        <v>1</v>
      </c>
      <c r="IP13" s="2">
        <f t="shared" si="32"/>
        <v>1</v>
      </c>
      <c r="IQ13" s="2">
        <f t="shared" si="80"/>
        <v>2</v>
      </c>
      <c r="IR13">
        <v>7</v>
      </c>
      <c r="IS13" t="s">
        <v>89</v>
      </c>
      <c r="IT13">
        <v>7</v>
      </c>
      <c r="IU13">
        <v>7</v>
      </c>
      <c r="IV13" s="2">
        <f>IF(OR(IT13=8,IT13=0),0,IF(IT13=YG17,0,IF(IT13=IR13,2,IF(ABS(IT13-IR13)=1,1,0))))</f>
        <v>2</v>
      </c>
      <c r="IW13" s="2">
        <f t="shared" si="33"/>
        <v>1</v>
      </c>
      <c r="IX13" s="2">
        <f t="shared" si="81"/>
        <v>3</v>
      </c>
      <c r="IY13">
        <v>5</v>
      </c>
      <c r="IZ13" t="s">
        <v>89</v>
      </c>
      <c r="JA13">
        <v>5</v>
      </c>
      <c r="JB13">
        <v>5</v>
      </c>
      <c r="JC13" s="2">
        <f>IF(OR(JA13=8,JA13=0),0,IF(JA13=YO17,0,IF(JA13=IY13,2,IF(ABS(JA13-IY13)=1,1,0))))</f>
        <v>2</v>
      </c>
      <c r="JD13" s="2">
        <f t="shared" si="34"/>
        <v>1</v>
      </c>
      <c r="JE13" s="2">
        <f t="shared" si="82"/>
        <v>3</v>
      </c>
      <c r="JF13">
        <v>4</v>
      </c>
      <c r="JG13" t="s">
        <v>89</v>
      </c>
      <c r="JH13">
        <v>4</v>
      </c>
      <c r="JI13">
        <v>4</v>
      </c>
      <c r="JJ13" s="2">
        <f>IF(OR(JH13=8,JH13=0),0,IF(JH13=YW17,0,IF(JH13=JF13,2,IF(ABS(JH13-JF13)=1,1,0))))</f>
        <v>2</v>
      </c>
      <c r="JK13" s="2">
        <f t="shared" si="35"/>
        <v>1</v>
      </c>
      <c r="JL13" s="2">
        <f t="shared" si="83"/>
        <v>3</v>
      </c>
      <c r="JM13">
        <v>1</v>
      </c>
      <c r="JN13" t="s">
        <v>89</v>
      </c>
      <c r="JO13">
        <v>3</v>
      </c>
      <c r="JP13">
        <v>3</v>
      </c>
      <c r="JQ13" s="2">
        <f>IF(OR(JO13=8,JO13=0),0,IF(JO13=ZE17,0,IF(JO13=JM13,2,IF(ABS(JO13-JM13)=1,1,0))))</f>
        <v>0</v>
      </c>
      <c r="JR13" s="2">
        <f t="shared" si="36"/>
        <v>1</v>
      </c>
      <c r="JS13" s="2">
        <f t="shared" si="84"/>
        <v>1</v>
      </c>
      <c r="JT13">
        <v>7</v>
      </c>
      <c r="JU13" t="s">
        <v>89</v>
      </c>
      <c r="JV13">
        <v>7</v>
      </c>
      <c r="JW13">
        <v>7</v>
      </c>
      <c r="JX13" s="2">
        <f>IF(OR(JV13=8,JV13=0),0,IF(JV13=ZM17,0,IF(JV13=JT13,2,IF(ABS(JV13-JT13)=1,1,0))))</f>
        <v>2</v>
      </c>
      <c r="JY13" s="2">
        <f t="shared" si="37"/>
        <v>1</v>
      </c>
      <c r="JZ13" s="2">
        <f t="shared" si="85"/>
        <v>3</v>
      </c>
      <c r="KA13">
        <v>3</v>
      </c>
      <c r="KB13" t="s">
        <v>89</v>
      </c>
      <c r="KC13">
        <v>2</v>
      </c>
      <c r="KD13">
        <v>2</v>
      </c>
      <c r="KE13" s="2">
        <f>IF(OR(KC13=8,KC13=0),0,IF(KC13=ZU17,0,IF(KC13=KA13,2,IF(ABS(KC13-KA13)=1,1,0))))</f>
        <v>1</v>
      </c>
      <c r="KF13" s="2">
        <f t="shared" si="38"/>
        <v>1</v>
      </c>
      <c r="KG13" s="2">
        <f t="shared" si="86"/>
        <v>2</v>
      </c>
      <c r="KH13">
        <v>6</v>
      </c>
      <c r="KI13" t="s">
        <v>89</v>
      </c>
      <c r="KJ13">
        <v>7</v>
      </c>
      <c r="KK13">
        <v>7</v>
      </c>
      <c r="KL13" s="2">
        <f>IF(OR(KJ13=8,KJ13=0),0,IF(KJ13=AAC17,0,IF(KJ13=KH13,2,IF(ABS(KJ13-KH13)=1,1,0))))</f>
        <v>1</v>
      </c>
      <c r="KM13" s="2">
        <f t="shared" si="39"/>
        <v>1</v>
      </c>
      <c r="KN13" s="2">
        <f t="shared" si="87"/>
        <v>2</v>
      </c>
      <c r="KO13">
        <v>5</v>
      </c>
      <c r="KP13" t="s">
        <v>89</v>
      </c>
      <c r="KQ13">
        <v>5</v>
      </c>
      <c r="KR13">
        <v>5</v>
      </c>
      <c r="KS13" s="2">
        <f>IF(OR(KQ13=8,KQ13=0),0,IF(KQ13=AAK17,0,IF(KQ13=KO13,2,IF(ABS(KQ13-KO13)=1,1,0))))</f>
        <v>2</v>
      </c>
      <c r="KT13" s="2">
        <f t="shared" si="40"/>
        <v>1</v>
      </c>
      <c r="KU13" s="2">
        <f t="shared" si="88"/>
        <v>3</v>
      </c>
      <c r="KV13">
        <v>2</v>
      </c>
      <c r="KW13" t="s">
        <v>89</v>
      </c>
      <c r="KX13">
        <v>2</v>
      </c>
      <c r="KY13">
        <v>2</v>
      </c>
      <c r="KZ13" s="2">
        <f>IF(OR(KX13=8,KX13=0),0,IF(KX13=AAS17,0,IF(KX13=KV13,2,IF(ABS(KX13-KV13)=1,1,0))))</f>
        <v>2</v>
      </c>
      <c r="LA13" s="2">
        <f t="shared" si="41"/>
        <v>1</v>
      </c>
      <c r="LB13" s="2">
        <f t="shared" si="89"/>
        <v>3</v>
      </c>
      <c r="LC13" s="2">
        <f t="shared" si="90"/>
        <v>34</v>
      </c>
      <c r="LD13" s="2">
        <f t="shared" si="90"/>
        <v>21</v>
      </c>
      <c r="LE13" s="2">
        <f t="shared" si="90"/>
        <v>55</v>
      </c>
      <c r="LF13" s="16">
        <f t="shared" si="91"/>
        <v>87.301587301587304</v>
      </c>
      <c r="LG13" s="12">
        <f t="shared" si="92"/>
        <v>12.698412698412696</v>
      </c>
      <c r="LH13">
        <v>1</v>
      </c>
      <c r="LI13">
        <v>0</v>
      </c>
      <c r="LJ13">
        <v>1</v>
      </c>
      <c r="LK13">
        <v>1</v>
      </c>
      <c r="LL13">
        <v>1</v>
      </c>
      <c r="LM13">
        <v>1</v>
      </c>
      <c r="LN13">
        <v>0</v>
      </c>
      <c r="LO13">
        <v>0</v>
      </c>
      <c r="LP13">
        <v>1</v>
      </c>
      <c r="LQ13">
        <v>1</v>
      </c>
      <c r="LR13">
        <v>1</v>
      </c>
      <c r="LS13">
        <v>1</v>
      </c>
      <c r="LT13">
        <v>0</v>
      </c>
      <c r="LU13">
        <v>0</v>
      </c>
      <c r="LV13">
        <v>1</v>
      </c>
      <c r="LW13">
        <v>0</v>
      </c>
      <c r="LX13">
        <v>1</v>
      </c>
      <c r="LY13">
        <v>1</v>
      </c>
      <c r="LZ13">
        <v>1</v>
      </c>
      <c r="MA13">
        <v>1</v>
      </c>
      <c r="MB13" s="2">
        <f t="shared" si="42"/>
        <v>8</v>
      </c>
      <c r="MC13" s="2">
        <f t="shared" si="42"/>
        <v>6</v>
      </c>
      <c r="MD13" s="2">
        <f t="shared" si="93"/>
        <v>14</v>
      </c>
      <c r="ME13" s="2">
        <f t="shared" si="94"/>
        <v>70</v>
      </c>
      <c r="MF13" s="13">
        <f t="shared" si="95"/>
        <v>30</v>
      </c>
      <c r="MG13" s="13">
        <f t="shared" si="96"/>
        <v>7</v>
      </c>
      <c r="MH13">
        <v>1</v>
      </c>
      <c r="MI13">
        <v>1</v>
      </c>
      <c r="MJ13">
        <v>1</v>
      </c>
      <c r="MK13">
        <v>1</v>
      </c>
      <c r="ML13">
        <v>1</v>
      </c>
      <c r="MM13">
        <v>1</v>
      </c>
      <c r="MN13">
        <v>1</v>
      </c>
      <c r="MO13">
        <v>1</v>
      </c>
      <c r="MP13">
        <v>1</v>
      </c>
      <c r="MQ13">
        <v>1</v>
      </c>
      <c r="MR13">
        <v>1</v>
      </c>
      <c r="MS13">
        <v>1</v>
      </c>
      <c r="MT13">
        <v>1</v>
      </c>
      <c r="MU13">
        <v>1</v>
      </c>
      <c r="MV13">
        <v>0</v>
      </c>
      <c r="MW13">
        <v>0</v>
      </c>
      <c r="MX13">
        <v>1</v>
      </c>
      <c r="MY13">
        <v>1</v>
      </c>
      <c r="MZ13">
        <v>1</v>
      </c>
      <c r="NA13">
        <v>1</v>
      </c>
      <c r="NB13" s="2">
        <f t="shared" si="43"/>
        <v>9</v>
      </c>
      <c r="NC13" s="2">
        <f t="shared" si="44"/>
        <v>9</v>
      </c>
      <c r="ND13" s="2">
        <f t="shared" si="97"/>
        <v>18</v>
      </c>
      <c r="NE13" s="2">
        <f t="shared" si="98"/>
        <v>90</v>
      </c>
      <c r="NF13">
        <f t="shared" si="99"/>
        <v>10</v>
      </c>
      <c r="NG13" s="18">
        <f t="shared" si="100"/>
        <v>-0.22222222222222221</v>
      </c>
      <c r="NH13">
        <v>7.07</v>
      </c>
      <c r="NI13">
        <v>7.17</v>
      </c>
      <c r="NJ13">
        <v>6.85</v>
      </c>
      <c r="NK13">
        <v>3.9</v>
      </c>
      <c r="NL13">
        <v>9.26</v>
      </c>
      <c r="NM13">
        <v>9.58</v>
      </c>
      <c r="NN13">
        <v>0.89</v>
      </c>
      <c r="NO13">
        <v>8.9</v>
      </c>
      <c r="NP13">
        <v>3.6</v>
      </c>
      <c r="NQ13">
        <v>6.4</v>
      </c>
      <c r="NR13">
        <v>6.23</v>
      </c>
      <c r="NS13">
        <v>1.86</v>
      </c>
      <c r="NT13">
        <v>4.2699999999999996</v>
      </c>
      <c r="NU13">
        <v>13.58</v>
      </c>
      <c r="NV13">
        <v>4.18</v>
      </c>
      <c r="NW13">
        <v>5.31</v>
      </c>
      <c r="NX13">
        <v>9.2100000000000009</v>
      </c>
      <c r="NY13">
        <v>9.76</v>
      </c>
      <c r="NZ13" s="2">
        <f t="shared" si="104"/>
        <v>118.02</v>
      </c>
      <c r="OA13" s="11">
        <v>10</v>
      </c>
      <c r="OB13" s="2">
        <f t="shared" si="101"/>
        <v>128.01999999999998</v>
      </c>
      <c r="OC13">
        <v>3.59</v>
      </c>
      <c r="OD13" s="2">
        <v>3.66</v>
      </c>
      <c r="OE13">
        <v>2.4300000000000002</v>
      </c>
      <c r="OF13" s="2">
        <v>1.46</v>
      </c>
      <c r="OG13">
        <v>2.56</v>
      </c>
      <c r="OH13" s="2">
        <v>4.6500000000000004</v>
      </c>
      <c r="OI13">
        <v>0.9</v>
      </c>
      <c r="OJ13" s="2">
        <v>3.35</v>
      </c>
      <c r="OK13">
        <v>2.14</v>
      </c>
      <c r="OL13" s="2">
        <v>2.79</v>
      </c>
      <c r="OM13">
        <v>1.71</v>
      </c>
      <c r="ON13" s="2">
        <v>1.19</v>
      </c>
      <c r="OO13">
        <v>1.86</v>
      </c>
      <c r="OP13" s="2">
        <v>2.5499999999999998</v>
      </c>
      <c r="OQ13">
        <v>3.53</v>
      </c>
      <c r="OR13" s="2">
        <v>2.99</v>
      </c>
      <c r="OS13">
        <v>4.43</v>
      </c>
      <c r="OT13" s="2">
        <v>1.47</v>
      </c>
      <c r="OU13" s="2">
        <f t="shared" si="102"/>
        <v>47.260000000000005</v>
      </c>
      <c r="OV13" s="2">
        <v>0</v>
      </c>
      <c r="OW13" s="2">
        <f t="shared" si="103"/>
        <v>47.260000000000005</v>
      </c>
    </row>
    <row r="14" spans="1:413" x14ac:dyDescent="0.2">
      <c r="A14" s="11">
        <v>11</v>
      </c>
      <c r="B14">
        <v>19</v>
      </c>
      <c r="C14" t="s">
        <v>83</v>
      </c>
      <c r="D14" t="s">
        <v>93</v>
      </c>
      <c r="E14">
        <v>4</v>
      </c>
      <c r="F14">
        <v>6</v>
      </c>
      <c r="G14">
        <v>8</v>
      </c>
      <c r="H14">
        <v>15</v>
      </c>
      <c r="I14" t="s">
        <v>99</v>
      </c>
      <c r="J14" t="s">
        <v>96</v>
      </c>
      <c r="K14" t="s">
        <v>87</v>
      </c>
      <c r="L14">
        <v>1.8</v>
      </c>
      <c r="M14" t="s">
        <v>92</v>
      </c>
      <c r="N14">
        <v>0.44</v>
      </c>
      <c r="O14">
        <v>84</v>
      </c>
      <c r="P14" s="2">
        <v>1</v>
      </c>
      <c r="Q14" t="s">
        <v>89</v>
      </c>
      <c r="R14">
        <v>2</v>
      </c>
      <c r="S14">
        <v>1</v>
      </c>
      <c r="T14" s="2">
        <f>IF(OR(R14=8,R14=0),0,IF(R14=OC18,0,IF(R14=P14,2,IF(ABS(R14-P14)=1,1,0))))</f>
        <v>1</v>
      </c>
      <c r="U14" s="2">
        <f t="shared" si="0"/>
        <v>0</v>
      </c>
      <c r="V14" s="2">
        <f t="shared" si="45"/>
        <v>1</v>
      </c>
      <c r="W14">
        <v>5</v>
      </c>
      <c r="X14" t="s">
        <v>89</v>
      </c>
      <c r="Y14">
        <v>8</v>
      </c>
      <c r="Z14">
        <v>8</v>
      </c>
      <c r="AA14" s="2">
        <f>IF(OR(Y14=8,Y14=0),0,IF(Y14=OK18,0,IF(Y14=W14,2,IF(ABS(Y14-W14)=1,1,0))))</f>
        <v>0</v>
      </c>
      <c r="AB14" s="2">
        <f t="shared" si="1"/>
        <v>1</v>
      </c>
      <c r="AC14" s="2">
        <f t="shared" si="46"/>
        <v>1</v>
      </c>
      <c r="AD14">
        <v>7</v>
      </c>
      <c r="AE14" t="s">
        <v>89</v>
      </c>
      <c r="AF14">
        <v>7</v>
      </c>
      <c r="AG14">
        <v>7</v>
      </c>
      <c r="AH14" s="2">
        <f>IF(OR(AF14=8,AF14=0),0,IF(AF14=OS18,0,IF(AF14=AD14,2,IF(ABS(AF14-AD14)=1,1,0))))</f>
        <v>2</v>
      </c>
      <c r="AI14" s="2">
        <f t="shared" si="2"/>
        <v>1</v>
      </c>
      <c r="AJ14" s="2">
        <f t="shared" si="47"/>
        <v>3</v>
      </c>
      <c r="AK14">
        <v>4</v>
      </c>
      <c r="AL14" t="s">
        <v>89</v>
      </c>
      <c r="AM14">
        <v>5</v>
      </c>
      <c r="AN14">
        <v>6</v>
      </c>
      <c r="AO14" s="2">
        <f>IF(OR(AM14=8,AM14=0),0,IF(AM14=PA18,0,IF(AM14=AK14,2,IF(ABS(AM14-AK14)=1,1,0))))</f>
        <v>1</v>
      </c>
      <c r="AP14" s="2">
        <f t="shared" si="3"/>
        <v>0</v>
      </c>
      <c r="AQ14" s="2">
        <f t="shared" si="48"/>
        <v>1</v>
      </c>
      <c r="AR14">
        <v>2</v>
      </c>
      <c r="AS14" t="s">
        <v>89</v>
      </c>
      <c r="AT14">
        <v>2</v>
      </c>
      <c r="AU14">
        <v>2</v>
      </c>
      <c r="AV14" s="2">
        <f>IF(OR(AT14=8,AT14=0),0,IF(AT14=PI18,0,IF(AT14=AR14,2,IF(ABS(AT14-AR14)=1,1,0))))</f>
        <v>2</v>
      </c>
      <c r="AW14" s="2">
        <f t="shared" si="4"/>
        <v>1</v>
      </c>
      <c r="AX14" s="2">
        <f t="shared" si="49"/>
        <v>3</v>
      </c>
      <c r="AY14">
        <v>6</v>
      </c>
      <c r="AZ14" t="s">
        <v>89</v>
      </c>
      <c r="BA14">
        <v>6</v>
      </c>
      <c r="BB14">
        <v>6</v>
      </c>
      <c r="BC14" s="2">
        <f>IF(OR(BA14=8,BA14=0),0,IF(BA14=PQ18,0,IF(BA14=AY14,2,IF(ABS(BA14-AY14)=1,1,0))))</f>
        <v>2</v>
      </c>
      <c r="BD14" s="2">
        <f t="shared" si="5"/>
        <v>1</v>
      </c>
      <c r="BE14" s="2">
        <f t="shared" si="50"/>
        <v>3</v>
      </c>
      <c r="BF14">
        <v>3</v>
      </c>
      <c r="BG14" t="s">
        <v>89</v>
      </c>
      <c r="BH14">
        <v>7</v>
      </c>
      <c r="BI14">
        <v>3</v>
      </c>
      <c r="BJ14" s="2">
        <f>IF(OR(BH14=8,BH14=0),0,IF(BH14=PY18,0,IF(BH14=BF14,2,IF(ABS(BH14-BF14)=1,1,0))))</f>
        <v>0</v>
      </c>
      <c r="BK14" s="2">
        <f t="shared" si="6"/>
        <v>0</v>
      </c>
      <c r="BL14" s="2">
        <f t="shared" si="51"/>
        <v>0</v>
      </c>
      <c r="BM14">
        <v>1</v>
      </c>
      <c r="BN14" t="s">
        <v>89</v>
      </c>
      <c r="BO14">
        <v>0</v>
      </c>
      <c r="BP14">
        <v>0</v>
      </c>
      <c r="BQ14" s="2">
        <f>IF(OR(BO14=8,BO14=0),0,IF(BO14=QG18,0,IF(BO14=BM14,2,IF(ABS(BO14-BM14)=1,1,0))))</f>
        <v>0</v>
      </c>
      <c r="BR14" s="2">
        <f t="shared" si="7"/>
        <v>1</v>
      </c>
      <c r="BS14" s="2">
        <f t="shared" si="52"/>
        <v>1</v>
      </c>
      <c r="BT14">
        <v>3</v>
      </c>
      <c r="BU14" t="s">
        <v>89</v>
      </c>
      <c r="BV14">
        <v>2</v>
      </c>
      <c r="BW14">
        <v>2</v>
      </c>
      <c r="BX14" s="2">
        <f>IF(OR(BV14=8,BV14=0),0,IF(BV14=QO18,0,IF(BV14=BT14,2,IF(ABS(BV14-BT14)=1,1,0))))</f>
        <v>1</v>
      </c>
      <c r="BY14" s="2">
        <f t="shared" si="8"/>
        <v>1</v>
      </c>
      <c r="BZ14" s="2">
        <f t="shared" si="53"/>
        <v>2</v>
      </c>
      <c r="CA14">
        <v>7</v>
      </c>
      <c r="CB14" t="s">
        <v>89</v>
      </c>
      <c r="CC14">
        <v>7</v>
      </c>
      <c r="CD14">
        <v>6</v>
      </c>
      <c r="CE14" s="2">
        <f>IF(OR(CC14=8,CC14=0),0,IF(CC14=QW18,0,IF(CC14=CA14,2,IF(ABS(CC14-CA14)=1,1,0))))</f>
        <v>2</v>
      </c>
      <c r="CF14" s="2">
        <f t="shared" si="9"/>
        <v>0</v>
      </c>
      <c r="CG14" s="2">
        <f t="shared" si="54"/>
        <v>2</v>
      </c>
      <c r="CH14">
        <v>6</v>
      </c>
      <c r="CI14" t="s">
        <v>89</v>
      </c>
      <c r="CJ14">
        <v>7</v>
      </c>
      <c r="CK14">
        <v>7</v>
      </c>
      <c r="CL14" s="2">
        <f>IF(OR(CJ14=8,CJ14=0),0,IF(CJ14=RE18,0,IF(CJ14=CH14,2,IF(ABS(CJ14-CH14)=1,1,0))))</f>
        <v>1</v>
      </c>
      <c r="CM14" s="2">
        <f t="shared" si="10"/>
        <v>1</v>
      </c>
      <c r="CN14" s="2">
        <f t="shared" si="55"/>
        <v>2</v>
      </c>
      <c r="CO14">
        <v>2</v>
      </c>
      <c r="CP14" t="s">
        <v>89</v>
      </c>
      <c r="CQ14">
        <v>2</v>
      </c>
      <c r="CR14">
        <v>1</v>
      </c>
      <c r="CS14" s="2">
        <f>IF(OR(CQ14=8,CQ14=0),0,IF(CQ14=RM18,0,IF(CQ14=CO14,2,IF(ABS(CQ14-CO14)=1,1,0))))</f>
        <v>2</v>
      </c>
      <c r="CT14" s="2">
        <f t="shared" si="11"/>
        <v>0</v>
      </c>
      <c r="CU14" s="2">
        <f t="shared" si="56"/>
        <v>2</v>
      </c>
      <c r="CV14">
        <v>4</v>
      </c>
      <c r="CW14" t="s">
        <v>89</v>
      </c>
      <c r="CX14">
        <v>4</v>
      </c>
      <c r="CY14">
        <v>4</v>
      </c>
      <c r="CZ14" s="2">
        <f>IF(OR(CX14=8,CX14=0),0,IF(CX14=RU18,0,IF(CX14=CV14,2,IF(ABS(CX14-CV14)=1,1,0))))</f>
        <v>2</v>
      </c>
      <c r="DA14" s="2">
        <f t="shared" si="12"/>
        <v>1</v>
      </c>
      <c r="DB14" s="2">
        <f t="shared" si="57"/>
        <v>3</v>
      </c>
      <c r="DC14">
        <v>5</v>
      </c>
      <c r="DD14" t="s">
        <v>89</v>
      </c>
      <c r="DE14">
        <v>6</v>
      </c>
      <c r="DF14">
        <v>5</v>
      </c>
      <c r="DG14" s="2">
        <f>IF(OR(DE14=8,DE14=0),0,IF(DE14=SC18,0,IF(DE14=DC14,2,IF(ABS(DE14-DC14)=1,1,0))))</f>
        <v>1</v>
      </c>
      <c r="DH14" s="2">
        <f t="shared" si="13"/>
        <v>0</v>
      </c>
      <c r="DI14" s="2">
        <f t="shared" si="58"/>
        <v>1</v>
      </c>
      <c r="DJ14">
        <v>2</v>
      </c>
      <c r="DK14" t="s">
        <v>89</v>
      </c>
      <c r="DL14">
        <v>2</v>
      </c>
      <c r="DM14">
        <v>1</v>
      </c>
      <c r="DN14" s="2">
        <f>IF(OR(DL14=8,DL14=0),0,IF(DL14=SK18,0,IF(DL14=DJ14,2,IF(ABS(DL14-DJ14)=1,1,0))))</f>
        <v>2</v>
      </c>
      <c r="DO14" s="2">
        <f t="shared" si="14"/>
        <v>0</v>
      </c>
      <c r="DP14" s="2">
        <f t="shared" si="59"/>
        <v>2</v>
      </c>
      <c r="DQ14">
        <v>1</v>
      </c>
      <c r="DR14" t="s">
        <v>89</v>
      </c>
      <c r="DS14">
        <v>3</v>
      </c>
      <c r="DT14">
        <v>3</v>
      </c>
      <c r="DU14" s="2">
        <f>IF(OR(DS14=8,DS14=0),0,IF(DS14=SS18,0,IF(DS14=DQ14,2,IF(ABS(DS14-DQ14)=1,1,0))))</f>
        <v>0</v>
      </c>
      <c r="DV14" s="2">
        <f t="shared" si="15"/>
        <v>1</v>
      </c>
      <c r="DW14" s="2">
        <f t="shared" si="60"/>
        <v>1</v>
      </c>
      <c r="DX14">
        <v>7</v>
      </c>
      <c r="DY14" t="s">
        <v>89</v>
      </c>
      <c r="DZ14">
        <v>8</v>
      </c>
      <c r="EA14">
        <v>8</v>
      </c>
      <c r="EB14" s="2">
        <f>IF(OR(DZ14=8,DZ14=0),0,IF(DZ14=TA18,0,IF(DZ14=DX14,2,IF(ABS(DZ14-DX14)=1,1,0))))</f>
        <v>0</v>
      </c>
      <c r="EC14" s="2">
        <f t="shared" si="16"/>
        <v>1</v>
      </c>
      <c r="ED14" s="2">
        <f t="shared" si="61"/>
        <v>1</v>
      </c>
      <c r="EE14">
        <v>3</v>
      </c>
      <c r="EF14" t="s">
        <v>89</v>
      </c>
      <c r="EG14">
        <v>5</v>
      </c>
      <c r="EH14">
        <v>3</v>
      </c>
      <c r="EI14" s="2">
        <f>IF(OR(EG14=8,EG14=0),0,IF(EG14=TI18,0,IF(EG14=EE14,2,IF(ABS(EG14-EE14)=1,1,0))))</f>
        <v>0</v>
      </c>
      <c r="EJ14" s="2">
        <f t="shared" si="17"/>
        <v>0</v>
      </c>
      <c r="EK14" s="2">
        <f t="shared" si="62"/>
        <v>0</v>
      </c>
      <c r="EL14">
        <v>6</v>
      </c>
      <c r="EM14" t="s">
        <v>89</v>
      </c>
      <c r="EN14">
        <v>8</v>
      </c>
      <c r="EO14">
        <v>8</v>
      </c>
      <c r="EP14" s="2">
        <f>IF(OR(EN14=8,EN14=0),0,IF(EN14=TQ18,0,IF(EN14=EL14,2,IF(ABS(EN14-EL14)=1,1,0))))</f>
        <v>0</v>
      </c>
      <c r="EQ14" s="2">
        <f t="shared" si="18"/>
        <v>1</v>
      </c>
      <c r="ER14" s="2">
        <f t="shared" si="63"/>
        <v>1</v>
      </c>
      <c r="ES14">
        <v>5</v>
      </c>
      <c r="ET14" t="s">
        <v>89</v>
      </c>
      <c r="EU14">
        <v>8</v>
      </c>
      <c r="EV14">
        <v>8</v>
      </c>
      <c r="EW14" s="2">
        <f>IF(OR(EU14=8,EU14=0),0,IF(EU14=TY18,0,IF(EU14=ES14,2,IF(ABS(EU14-ES14)=1,1,0))))</f>
        <v>0</v>
      </c>
      <c r="EX14" s="2">
        <f t="shared" si="19"/>
        <v>1</v>
      </c>
      <c r="EY14" s="2">
        <f t="shared" si="64"/>
        <v>1</v>
      </c>
      <c r="EZ14">
        <v>4</v>
      </c>
      <c r="FA14" t="s">
        <v>89</v>
      </c>
      <c r="FB14">
        <v>4</v>
      </c>
      <c r="FC14">
        <v>4</v>
      </c>
      <c r="FD14" s="2">
        <f>IF(OR(FB14=8,FB14=0),0,IF(FB14=UG18,0,IF(FB14=EZ14,2,IF(ABS(FB14-EZ14)=1,1,0))))</f>
        <v>2</v>
      </c>
      <c r="FE14" s="2">
        <f t="shared" si="20"/>
        <v>1</v>
      </c>
      <c r="FF14" s="2">
        <f t="shared" si="65"/>
        <v>3</v>
      </c>
      <c r="FG14" s="2">
        <f t="shared" si="66"/>
        <v>21</v>
      </c>
      <c r="FH14" s="2">
        <f t="shared" si="66"/>
        <v>13</v>
      </c>
      <c r="FI14" s="2">
        <f t="shared" si="66"/>
        <v>34</v>
      </c>
      <c r="FJ14" s="16">
        <f t="shared" si="67"/>
        <v>53.968253968253968</v>
      </c>
      <c r="FK14" s="12">
        <f t="shared" si="68"/>
        <v>46.031746031746032</v>
      </c>
      <c r="FL14">
        <v>1</v>
      </c>
      <c r="FM14" t="s">
        <v>89</v>
      </c>
      <c r="FN14">
        <v>1</v>
      </c>
      <c r="FO14">
        <v>1</v>
      </c>
      <c r="FP14" s="2">
        <f>IF(OR(FN14=8,FN14=0),0,IF(FN14=UO18,0,IF(FN14=FL14,2,IF(ABS(FN14-FL14)=1,1,0))))</f>
        <v>2</v>
      </c>
      <c r="FQ14" s="2">
        <f t="shared" si="21"/>
        <v>1</v>
      </c>
      <c r="FR14" s="2">
        <f t="shared" si="69"/>
        <v>3</v>
      </c>
      <c r="FS14">
        <v>2</v>
      </c>
      <c r="FT14" t="s">
        <v>89</v>
      </c>
      <c r="FU14">
        <v>2</v>
      </c>
      <c r="FV14">
        <v>2</v>
      </c>
      <c r="FW14" s="2">
        <f>IF(OR(FU14=8,FU14=0),0,IF(FU14=UW18,0,IF(FU14=FS14,2,IF(ABS(FU14-FS14)=1,1,0))))</f>
        <v>2</v>
      </c>
      <c r="FX14" s="2">
        <f t="shared" si="22"/>
        <v>1</v>
      </c>
      <c r="FY14" s="2">
        <f t="shared" si="70"/>
        <v>3</v>
      </c>
      <c r="FZ14">
        <v>7</v>
      </c>
      <c r="GA14" t="s">
        <v>89</v>
      </c>
      <c r="GB14">
        <v>7</v>
      </c>
      <c r="GC14">
        <v>7</v>
      </c>
      <c r="GD14" s="2">
        <f>IF(OR(GB14=8,GB14=0),0,IF(GB14=VE18,0,IF(GB14=FZ14,2,IF(ABS(GB14-FZ14)=1,1,0))))</f>
        <v>2</v>
      </c>
      <c r="GE14" s="2">
        <f t="shared" si="23"/>
        <v>1</v>
      </c>
      <c r="GF14" s="2">
        <f t="shared" si="71"/>
        <v>3</v>
      </c>
      <c r="GG14">
        <v>4</v>
      </c>
      <c r="GH14" t="s">
        <v>89</v>
      </c>
      <c r="GI14">
        <v>4</v>
      </c>
      <c r="GJ14">
        <v>4</v>
      </c>
      <c r="GK14" s="2">
        <f>IF(OR(GI14=8,GI14=0),0,IF(GI14=VM18,0,IF(GI14=GG14,2,IF(ABS(GI14-GG14)=1,1,0))))</f>
        <v>2</v>
      </c>
      <c r="GL14" s="2">
        <f t="shared" si="24"/>
        <v>1</v>
      </c>
      <c r="GM14" s="2">
        <f t="shared" si="72"/>
        <v>3</v>
      </c>
      <c r="GN14">
        <v>5</v>
      </c>
      <c r="GO14" t="s">
        <v>89</v>
      </c>
      <c r="GP14">
        <v>5</v>
      </c>
      <c r="GQ14">
        <v>5</v>
      </c>
      <c r="GR14" s="2">
        <f>IF(OR(GP14=8,GP14=0),0,IF(GP14=VU18,0,IF(GP14=GN14,2,IF(ABS(GP14-GN14)=1,1,0))))</f>
        <v>2</v>
      </c>
      <c r="GS14" s="2">
        <f t="shared" si="25"/>
        <v>1</v>
      </c>
      <c r="GT14" s="2">
        <f t="shared" si="73"/>
        <v>3</v>
      </c>
      <c r="GU14">
        <v>6</v>
      </c>
      <c r="GV14" t="s">
        <v>89</v>
      </c>
      <c r="GW14">
        <v>8</v>
      </c>
      <c r="GX14">
        <v>8</v>
      </c>
      <c r="GY14" s="2">
        <f>IF(OR(GW14=8,GW14=0),0,IF(GW14=WC18,0,IF(GW14=GU14,2,IF(ABS(GW14-GU14)=1,1,0))))</f>
        <v>0</v>
      </c>
      <c r="GZ14" s="2">
        <f t="shared" si="26"/>
        <v>1</v>
      </c>
      <c r="HA14" s="2">
        <f t="shared" si="74"/>
        <v>1</v>
      </c>
      <c r="HB14">
        <v>3</v>
      </c>
      <c r="HC14" t="s">
        <v>89</v>
      </c>
      <c r="HD14">
        <v>3</v>
      </c>
      <c r="HE14">
        <v>3</v>
      </c>
      <c r="HF14" s="2">
        <f>IF(OR(HD14=8,HD14=0),0,IF(HD14=WK18,0,IF(HD14=HB14,2,IF(ABS(HD14-HB14)=1,1,0))))</f>
        <v>2</v>
      </c>
      <c r="HG14" s="2">
        <f t="shared" si="27"/>
        <v>1</v>
      </c>
      <c r="HH14" s="2">
        <f t="shared" si="75"/>
        <v>3</v>
      </c>
      <c r="HI14">
        <v>1</v>
      </c>
      <c r="HJ14" t="s">
        <v>89</v>
      </c>
      <c r="HK14">
        <v>2</v>
      </c>
      <c r="HL14">
        <v>2</v>
      </c>
      <c r="HM14" s="2">
        <f>IF(OR(HK14=8,HK14=0),0,IF(HK14=WS18,0,IF(HK14=HI14,2,IF(ABS(HK14-HI14)=1,1,0))))</f>
        <v>1</v>
      </c>
      <c r="HN14" s="2">
        <f t="shared" si="28"/>
        <v>1</v>
      </c>
      <c r="HO14" s="2">
        <f t="shared" si="76"/>
        <v>2</v>
      </c>
      <c r="HP14">
        <v>3</v>
      </c>
      <c r="HQ14" t="s">
        <v>89</v>
      </c>
      <c r="HR14">
        <v>3</v>
      </c>
      <c r="HS14">
        <v>3</v>
      </c>
      <c r="HT14" s="2">
        <f>IF(OR(HR14=8,HR14=0),0,IF(HR14=XA18,0,IF(HR14=HP14,2,IF(ABS(HR14-HP14)=1,1,0))))</f>
        <v>2</v>
      </c>
      <c r="HU14" s="2">
        <f t="shared" si="29"/>
        <v>1</v>
      </c>
      <c r="HV14" s="2">
        <f t="shared" si="77"/>
        <v>3</v>
      </c>
      <c r="HW14">
        <v>4</v>
      </c>
      <c r="HX14" t="s">
        <v>89</v>
      </c>
      <c r="HY14">
        <v>4</v>
      </c>
      <c r="HZ14">
        <v>5</v>
      </c>
      <c r="IA14" s="2">
        <f>IF(OR(HY14=8,HY14=0),0,IF(HY14=XI18,0,IF(HY14=HW14,2,IF(ABS(HY14-HW14)=1,1,0))))</f>
        <v>2</v>
      </c>
      <c r="IB14" s="2">
        <f t="shared" si="30"/>
        <v>0</v>
      </c>
      <c r="IC14" s="2">
        <f t="shared" si="78"/>
        <v>2</v>
      </c>
      <c r="ID14">
        <v>6</v>
      </c>
      <c r="IE14" t="s">
        <v>89</v>
      </c>
      <c r="IF14">
        <v>7</v>
      </c>
      <c r="IG14">
        <v>7</v>
      </c>
      <c r="IH14" s="2">
        <f>IF(OR(IF14=8,IF14=0),0,IF(IF14=XQ18,0,IF(IF14=ID14,2,IF(ABS(IF14-ID14)=1,1,0))))</f>
        <v>1</v>
      </c>
      <c r="II14" s="2">
        <f t="shared" si="31"/>
        <v>1</v>
      </c>
      <c r="IJ14" s="2">
        <f t="shared" si="79"/>
        <v>2</v>
      </c>
      <c r="IK14">
        <v>2</v>
      </c>
      <c r="IL14" t="s">
        <v>89</v>
      </c>
      <c r="IM14">
        <v>3</v>
      </c>
      <c r="IN14">
        <v>3</v>
      </c>
      <c r="IO14" s="2">
        <f>IF(OR(IM14=8,IM14=0),0,IF(IM14=XY18,0,IF(IM14=IK14,2,IF(ABS(IM14-IK14)=1,1,0))))</f>
        <v>1</v>
      </c>
      <c r="IP14" s="2">
        <f t="shared" si="32"/>
        <v>1</v>
      </c>
      <c r="IQ14" s="2">
        <f t="shared" si="80"/>
        <v>2</v>
      </c>
      <c r="IR14">
        <v>7</v>
      </c>
      <c r="IS14" t="s">
        <v>89</v>
      </c>
      <c r="IT14">
        <v>6</v>
      </c>
      <c r="IU14">
        <v>6</v>
      </c>
      <c r="IV14" s="2">
        <f>IF(OR(IT14=8,IT14=0),0,IF(IT14=YG18,0,IF(IT14=IR14,2,IF(ABS(IT14-IR14)=1,1,0))))</f>
        <v>1</v>
      </c>
      <c r="IW14" s="2">
        <f t="shared" si="33"/>
        <v>1</v>
      </c>
      <c r="IX14" s="2">
        <f t="shared" si="81"/>
        <v>2</v>
      </c>
      <c r="IY14">
        <v>5</v>
      </c>
      <c r="IZ14" t="s">
        <v>89</v>
      </c>
      <c r="JA14">
        <v>5</v>
      </c>
      <c r="JB14">
        <v>5</v>
      </c>
      <c r="JC14" s="2">
        <f>IF(OR(JA14=8,JA14=0),0,IF(JA14=YO18,0,IF(JA14=IY14,2,IF(ABS(JA14-IY14)=1,1,0))))</f>
        <v>2</v>
      </c>
      <c r="JD14" s="2">
        <f t="shared" si="34"/>
        <v>1</v>
      </c>
      <c r="JE14" s="2">
        <f t="shared" si="82"/>
        <v>3</v>
      </c>
      <c r="JF14">
        <v>4</v>
      </c>
      <c r="JG14" t="s">
        <v>89</v>
      </c>
      <c r="JH14">
        <v>6</v>
      </c>
      <c r="JI14">
        <v>6</v>
      </c>
      <c r="JJ14" s="2">
        <f>IF(OR(JH14=8,JH14=0),0,IF(JH14=YW18,0,IF(JH14=JF14,2,IF(ABS(JH14-JF14)=1,1,0))))</f>
        <v>0</v>
      </c>
      <c r="JK14" s="2">
        <f t="shared" si="35"/>
        <v>1</v>
      </c>
      <c r="JL14" s="2">
        <f t="shared" si="83"/>
        <v>1</v>
      </c>
      <c r="JM14">
        <v>1</v>
      </c>
      <c r="JN14" t="s">
        <v>89</v>
      </c>
      <c r="JO14">
        <v>3</v>
      </c>
      <c r="JP14">
        <v>3</v>
      </c>
      <c r="JQ14" s="2">
        <f>IF(OR(JO14=8,JO14=0),0,IF(JO14=ZE18,0,IF(JO14=JM14,2,IF(ABS(JO14-JM14)=1,1,0))))</f>
        <v>0</v>
      </c>
      <c r="JR14" s="2">
        <f t="shared" si="36"/>
        <v>1</v>
      </c>
      <c r="JS14" s="2">
        <f t="shared" si="84"/>
        <v>1</v>
      </c>
      <c r="JT14">
        <v>7</v>
      </c>
      <c r="JU14" t="s">
        <v>89</v>
      </c>
      <c r="JV14">
        <v>6</v>
      </c>
      <c r="JW14">
        <v>6</v>
      </c>
      <c r="JX14" s="2">
        <f>IF(OR(JV14=8,JV14=0),0,IF(JV14=ZM18,0,IF(JV14=JT14,2,IF(ABS(JV14-JT14)=1,1,0))))</f>
        <v>1</v>
      </c>
      <c r="JY14" s="2">
        <f t="shared" si="37"/>
        <v>1</v>
      </c>
      <c r="JZ14" s="2">
        <f t="shared" si="85"/>
        <v>2</v>
      </c>
      <c r="KA14">
        <v>3</v>
      </c>
      <c r="KB14" t="s">
        <v>89</v>
      </c>
      <c r="KC14">
        <v>3</v>
      </c>
      <c r="KD14">
        <v>3</v>
      </c>
      <c r="KE14" s="2">
        <f>IF(OR(KC14=8,KC14=0),0,IF(KC14=ZU18,0,IF(KC14=KA14,2,IF(ABS(KC14-KA14)=1,1,0))))</f>
        <v>2</v>
      </c>
      <c r="KF14" s="2">
        <f t="shared" si="38"/>
        <v>1</v>
      </c>
      <c r="KG14" s="2">
        <f t="shared" si="86"/>
        <v>3</v>
      </c>
      <c r="KH14">
        <v>6</v>
      </c>
      <c r="KI14" t="s">
        <v>89</v>
      </c>
      <c r="KJ14">
        <v>6</v>
      </c>
      <c r="KK14">
        <v>7</v>
      </c>
      <c r="KL14" s="2">
        <f>IF(OR(KJ14=8,KJ14=0),0,IF(KJ14=AAC18,0,IF(KJ14=KH14,2,IF(ABS(KJ14-KH14)=1,1,0))))</f>
        <v>2</v>
      </c>
      <c r="KM14" s="2">
        <f t="shared" si="39"/>
        <v>0</v>
      </c>
      <c r="KN14" s="2">
        <f t="shared" si="87"/>
        <v>2</v>
      </c>
      <c r="KO14">
        <v>5</v>
      </c>
      <c r="KP14" t="s">
        <v>89</v>
      </c>
      <c r="KQ14">
        <v>6</v>
      </c>
      <c r="KR14">
        <v>6</v>
      </c>
      <c r="KS14" s="2">
        <f>IF(OR(KQ14=8,KQ14=0),0,IF(KQ14=AAK18,0,IF(KQ14=KO14,2,IF(ABS(KQ14-KO14)=1,1,0))))</f>
        <v>1</v>
      </c>
      <c r="KT14" s="2">
        <f t="shared" si="40"/>
        <v>1</v>
      </c>
      <c r="KU14" s="2">
        <f t="shared" si="88"/>
        <v>2</v>
      </c>
      <c r="KV14">
        <v>2</v>
      </c>
      <c r="KW14" t="s">
        <v>89</v>
      </c>
      <c r="KX14">
        <v>2</v>
      </c>
      <c r="KY14">
        <v>2</v>
      </c>
      <c r="KZ14" s="2">
        <f>IF(OR(KX14=8,KX14=0),0,IF(KX14=AAS18,0,IF(KX14=KV14,2,IF(ABS(KX14-KV14)=1,1,0))))</f>
        <v>2</v>
      </c>
      <c r="LA14" s="2">
        <f t="shared" si="41"/>
        <v>1</v>
      </c>
      <c r="LB14" s="2">
        <f t="shared" si="89"/>
        <v>3</v>
      </c>
      <c r="LC14" s="2">
        <f t="shared" si="90"/>
        <v>30</v>
      </c>
      <c r="LD14" s="2">
        <f t="shared" si="90"/>
        <v>19</v>
      </c>
      <c r="LE14" s="2">
        <f t="shared" si="90"/>
        <v>49</v>
      </c>
      <c r="LF14" s="16">
        <f t="shared" si="91"/>
        <v>77.777777777777786</v>
      </c>
      <c r="LG14" s="12">
        <f t="shared" si="92"/>
        <v>22.222222222222214</v>
      </c>
      <c r="LH14">
        <v>1</v>
      </c>
      <c r="LI14">
        <v>1</v>
      </c>
      <c r="LJ14">
        <v>1</v>
      </c>
      <c r="LK14">
        <v>0</v>
      </c>
      <c r="LL14">
        <v>1</v>
      </c>
      <c r="LM14">
        <v>1</v>
      </c>
      <c r="LN14">
        <v>1</v>
      </c>
      <c r="LO14">
        <v>1</v>
      </c>
      <c r="LP14">
        <v>1</v>
      </c>
      <c r="LQ14">
        <v>1</v>
      </c>
      <c r="LR14">
        <v>1</v>
      </c>
      <c r="LS14">
        <v>1</v>
      </c>
      <c r="LT14">
        <v>1</v>
      </c>
      <c r="LU14">
        <v>1</v>
      </c>
      <c r="LV14">
        <v>1</v>
      </c>
      <c r="LW14">
        <v>1</v>
      </c>
      <c r="LX14">
        <v>1</v>
      </c>
      <c r="LY14">
        <v>0</v>
      </c>
      <c r="LZ14">
        <v>1</v>
      </c>
      <c r="MA14">
        <v>1</v>
      </c>
      <c r="MB14" s="2">
        <f t="shared" si="42"/>
        <v>10</v>
      </c>
      <c r="MC14" s="2">
        <f t="shared" si="42"/>
        <v>8</v>
      </c>
      <c r="MD14" s="2">
        <f t="shared" si="93"/>
        <v>18</v>
      </c>
      <c r="ME14" s="2">
        <f t="shared" si="94"/>
        <v>90</v>
      </c>
      <c r="MF14" s="13">
        <f t="shared" si="95"/>
        <v>10</v>
      </c>
      <c r="MG14" s="13">
        <f t="shared" si="96"/>
        <v>9</v>
      </c>
      <c r="MH14">
        <v>1</v>
      </c>
      <c r="MI14">
        <v>1</v>
      </c>
      <c r="MJ14">
        <v>1</v>
      </c>
      <c r="MK14">
        <v>1</v>
      </c>
      <c r="ML14">
        <v>1</v>
      </c>
      <c r="MM14">
        <v>1</v>
      </c>
      <c r="MN14">
        <v>1</v>
      </c>
      <c r="MO14">
        <v>1</v>
      </c>
      <c r="MP14">
        <v>1</v>
      </c>
      <c r="MQ14">
        <v>1</v>
      </c>
      <c r="MR14">
        <v>1</v>
      </c>
      <c r="MS14">
        <v>1</v>
      </c>
      <c r="MT14">
        <v>1</v>
      </c>
      <c r="MU14">
        <v>1</v>
      </c>
      <c r="MV14">
        <v>1</v>
      </c>
      <c r="MW14">
        <v>1</v>
      </c>
      <c r="MX14">
        <v>1</v>
      </c>
      <c r="MY14">
        <v>1</v>
      </c>
      <c r="MZ14">
        <v>1</v>
      </c>
      <c r="NA14">
        <v>1</v>
      </c>
      <c r="NB14" s="2">
        <f t="shared" si="43"/>
        <v>10</v>
      </c>
      <c r="NC14" s="2">
        <f t="shared" si="44"/>
        <v>10</v>
      </c>
      <c r="ND14" s="2">
        <f t="shared" si="97"/>
        <v>20</v>
      </c>
      <c r="NE14" s="2">
        <f t="shared" si="98"/>
        <v>100</v>
      </c>
      <c r="NF14">
        <f t="shared" si="99"/>
        <v>0</v>
      </c>
      <c r="NG14" s="18">
        <f t="shared" si="100"/>
        <v>-9.9999999999999978E-2</v>
      </c>
      <c r="NH14">
        <v>4.37</v>
      </c>
      <c r="NI14">
        <v>3.78</v>
      </c>
      <c r="NJ14">
        <v>3.43</v>
      </c>
      <c r="NK14">
        <v>2.85</v>
      </c>
      <c r="NL14">
        <v>2.69</v>
      </c>
      <c r="NM14">
        <v>5.43</v>
      </c>
      <c r="NN14">
        <v>1.79</v>
      </c>
      <c r="NO14">
        <v>2.87</v>
      </c>
      <c r="NP14">
        <v>1.91</v>
      </c>
      <c r="NQ14">
        <v>4.1900000000000004</v>
      </c>
      <c r="NR14">
        <v>1.72</v>
      </c>
      <c r="NS14">
        <v>0.51</v>
      </c>
      <c r="NT14">
        <v>2.39</v>
      </c>
      <c r="NU14">
        <v>2.79</v>
      </c>
      <c r="NV14">
        <v>2.77</v>
      </c>
      <c r="NW14">
        <v>2.0299999999999998</v>
      </c>
      <c r="NX14">
        <v>3.85</v>
      </c>
      <c r="NY14">
        <v>1.1499999999999999</v>
      </c>
      <c r="NZ14" s="2">
        <f t="shared" si="104"/>
        <v>50.52</v>
      </c>
      <c r="OA14" s="11">
        <v>0</v>
      </c>
      <c r="OB14" s="2">
        <f t="shared" si="101"/>
        <v>50.52</v>
      </c>
      <c r="OC14">
        <v>2.97</v>
      </c>
      <c r="OD14" s="2">
        <v>2.02</v>
      </c>
      <c r="OE14">
        <v>2.5299999999999998</v>
      </c>
      <c r="OF14" s="2">
        <v>0.68</v>
      </c>
      <c r="OG14">
        <v>1.86</v>
      </c>
      <c r="OH14" s="2">
        <v>2.93</v>
      </c>
      <c r="OI14">
        <v>0.86</v>
      </c>
      <c r="OJ14" s="2">
        <v>1.5</v>
      </c>
      <c r="OK14">
        <v>1.82</v>
      </c>
      <c r="OL14" s="2">
        <v>2.65</v>
      </c>
      <c r="OM14">
        <v>1.4</v>
      </c>
      <c r="ON14" s="2">
        <v>0.5</v>
      </c>
      <c r="OO14">
        <v>1.46</v>
      </c>
      <c r="OP14" s="2">
        <v>2.13</v>
      </c>
      <c r="OQ14">
        <v>1.9</v>
      </c>
      <c r="OR14" s="2">
        <v>1.86</v>
      </c>
      <c r="OS14">
        <v>3.21</v>
      </c>
      <c r="OT14" s="2">
        <v>1.51</v>
      </c>
      <c r="OU14" s="2">
        <f>SUM(OC14:OT14)</f>
        <v>33.789999999999992</v>
      </c>
      <c r="OV14" s="2">
        <v>0</v>
      </c>
      <c r="OW14" s="2">
        <f t="shared" si="103"/>
        <v>33.789999999999992</v>
      </c>
    </row>
    <row r="15" spans="1:413" x14ac:dyDescent="0.2">
      <c r="A15" s="11">
        <v>12</v>
      </c>
      <c r="B15">
        <v>19</v>
      </c>
      <c r="C15" t="s">
        <v>83</v>
      </c>
      <c r="D15" t="s">
        <v>84</v>
      </c>
      <c r="E15">
        <v>2</v>
      </c>
      <c r="F15">
        <v>2</v>
      </c>
      <c r="G15">
        <v>3</v>
      </c>
      <c r="H15">
        <v>12</v>
      </c>
      <c r="I15" t="s">
        <v>85</v>
      </c>
      <c r="J15" t="s">
        <v>96</v>
      </c>
      <c r="K15" t="s">
        <v>94</v>
      </c>
      <c r="L15">
        <v>0.6</v>
      </c>
      <c r="M15" t="s">
        <v>97</v>
      </c>
      <c r="O15">
        <v>81</v>
      </c>
      <c r="P15" s="2">
        <v>1</v>
      </c>
      <c r="Q15" t="s">
        <v>89</v>
      </c>
      <c r="R15">
        <v>0</v>
      </c>
      <c r="S15">
        <v>0</v>
      </c>
      <c r="T15" s="2">
        <f>IF(OR(R15=8,R15=0),0,IF(R15=OC19,0,IF(R15=P15,2,IF(ABS(R15-P15)=1,1,0))))</f>
        <v>0</v>
      </c>
      <c r="U15" s="2">
        <f t="shared" si="0"/>
        <v>1</v>
      </c>
      <c r="V15" s="2">
        <f t="shared" si="45"/>
        <v>1</v>
      </c>
      <c r="W15">
        <v>5</v>
      </c>
      <c r="X15" t="s">
        <v>89</v>
      </c>
      <c r="Y15">
        <v>5</v>
      </c>
      <c r="Z15">
        <v>6</v>
      </c>
      <c r="AA15" s="2">
        <f>IF(OR(Y15=8,Y15=0),0,IF(Y15=OK19,0,IF(Y15=W15,2,IF(ABS(Y15-W15)=1,1,0))))</f>
        <v>2</v>
      </c>
      <c r="AB15" s="2">
        <f t="shared" si="1"/>
        <v>0</v>
      </c>
      <c r="AC15" s="2">
        <f t="shared" si="46"/>
        <v>2</v>
      </c>
      <c r="AD15">
        <v>7</v>
      </c>
      <c r="AE15" t="s">
        <v>89</v>
      </c>
      <c r="AF15">
        <v>3</v>
      </c>
      <c r="AG15">
        <v>7</v>
      </c>
      <c r="AH15" s="2">
        <f>IF(OR(AF15=8,AF15=0),0,IF(AF15=OS19,0,IF(AF15=AD15,2,IF(ABS(AF15-AD15)=1,1,0))))</f>
        <v>0</v>
      </c>
      <c r="AI15" s="2">
        <f t="shared" si="2"/>
        <v>0</v>
      </c>
      <c r="AJ15" s="2">
        <f t="shared" si="47"/>
        <v>0</v>
      </c>
      <c r="AK15">
        <v>4</v>
      </c>
      <c r="AL15" t="s">
        <v>89</v>
      </c>
      <c r="AM15">
        <v>3</v>
      </c>
      <c r="AN15">
        <v>4</v>
      </c>
      <c r="AO15" s="2">
        <f>IF(OR(AM15=8,AM15=0),0,IF(AM15=PA19,0,IF(AM15=AK15,2,IF(ABS(AM15-AK15)=1,1,0))))</f>
        <v>1</v>
      </c>
      <c r="AP15" s="2">
        <f t="shared" si="3"/>
        <v>0</v>
      </c>
      <c r="AQ15" s="2">
        <f t="shared" si="48"/>
        <v>1</v>
      </c>
      <c r="AR15">
        <v>2</v>
      </c>
      <c r="AS15" t="s">
        <v>89</v>
      </c>
      <c r="AT15">
        <v>3</v>
      </c>
      <c r="AU15">
        <v>3</v>
      </c>
      <c r="AV15" s="2">
        <f>IF(OR(AT15=8,AT15=0),0,IF(AT15=PI19,0,IF(AT15=AR15,2,IF(ABS(AT15-AR15)=1,1,0))))</f>
        <v>1</v>
      </c>
      <c r="AW15" s="2">
        <f t="shared" si="4"/>
        <v>1</v>
      </c>
      <c r="AX15" s="2">
        <f t="shared" si="49"/>
        <v>2</v>
      </c>
      <c r="AY15">
        <v>6</v>
      </c>
      <c r="AZ15" t="s">
        <v>89</v>
      </c>
      <c r="BA15">
        <v>4</v>
      </c>
      <c r="BB15">
        <v>6</v>
      </c>
      <c r="BC15" s="2">
        <f>IF(OR(BA15=8,BA15=0),0,IF(BA15=PQ19,0,IF(BA15=AY15,2,IF(ABS(BA15-AY15)=1,1,0))))</f>
        <v>0</v>
      </c>
      <c r="BD15" s="2">
        <f t="shared" si="5"/>
        <v>0</v>
      </c>
      <c r="BE15" s="2">
        <f t="shared" si="50"/>
        <v>0</v>
      </c>
      <c r="BF15">
        <v>3</v>
      </c>
      <c r="BG15" t="s">
        <v>89</v>
      </c>
      <c r="BH15">
        <v>2</v>
      </c>
      <c r="BI15">
        <v>2</v>
      </c>
      <c r="BJ15" s="2">
        <f>IF(OR(BH15=8,BH15=0),0,IF(BH15=PY19,0,IF(BH15=BF15,2,IF(ABS(BH15-BF15)=1,1,0))))</f>
        <v>1</v>
      </c>
      <c r="BK15" s="2">
        <f t="shared" si="6"/>
        <v>1</v>
      </c>
      <c r="BL15" s="2">
        <f t="shared" si="51"/>
        <v>2</v>
      </c>
      <c r="BM15">
        <v>1</v>
      </c>
      <c r="BN15" t="s">
        <v>89</v>
      </c>
      <c r="BO15">
        <v>0</v>
      </c>
      <c r="BP15">
        <v>2</v>
      </c>
      <c r="BQ15" s="2">
        <f>IF(OR(BO15=8,BO15=0),0,IF(BO15=QG19,0,IF(BO15=BM15,2,IF(ABS(BO15-BM15)=1,1,0))))</f>
        <v>0</v>
      </c>
      <c r="BR15" s="2">
        <f t="shared" si="7"/>
        <v>0</v>
      </c>
      <c r="BS15" s="2">
        <f t="shared" si="52"/>
        <v>0</v>
      </c>
      <c r="BT15">
        <v>3</v>
      </c>
      <c r="BU15" t="s">
        <v>89</v>
      </c>
      <c r="BV15">
        <v>1</v>
      </c>
      <c r="BW15">
        <v>3</v>
      </c>
      <c r="BX15" s="2">
        <f>IF(OR(BV15=8,BV15=0),0,IF(BV15=QO19,0,IF(BV15=BT15,2,IF(ABS(BV15-BT15)=1,1,0))))</f>
        <v>0</v>
      </c>
      <c r="BY15" s="2">
        <f t="shared" si="8"/>
        <v>0</v>
      </c>
      <c r="BZ15" s="2">
        <f t="shared" si="53"/>
        <v>0</v>
      </c>
      <c r="CA15">
        <v>7</v>
      </c>
      <c r="CB15" t="s">
        <v>89</v>
      </c>
      <c r="CC15">
        <v>6</v>
      </c>
      <c r="CD15">
        <v>7</v>
      </c>
      <c r="CE15" s="2">
        <f>IF(OR(CC15=8,CC15=0),0,IF(CC15=QW19,0,IF(CC15=CA15,2,IF(ABS(CC15-CA15)=1,1,0))))</f>
        <v>1</v>
      </c>
      <c r="CF15" s="2">
        <f t="shared" si="9"/>
        <v>0</v>
      </c>
      <c r="CG15" s="2">
        <f t="shared" si="54"/>
        <v>1</v>
      </c>
      <c r="CH15">
        <v>6</v>
      </c>
      <c r="CI15" t="s">
        <v>89</v>
      </c>
      <c r="CJ15">
        <v>1</v>
      </c>
      <c r="CK15">
        <v>5</v>
      </c>
      <c r="CL15" s="2">
        <f>IF(OR(CJ15=8,CJ15=0),0,IF(CJ15=RE19,0,IF(CJ15=CH15,2,IF(ABS(CJ15-CH15)=1,1,0))))</f>
        <v>0</v>
      </c>
      <c r="CM15" s="2">
        <f t="shared" si="10"/>
        <v>0</v>
      </c>
      <c r="CN15" s="2">
        <f t="shared" si="55"/>
        <v>0</v>
      </c>
      <c r="CO15">
        <v>2</v>
      </c>
      <c r="CP15" t="s">
        <v>89</v>
      </c>
      <c r="CQ15">
        <v>0</v>
      </c>
      <c r="CR15">
        <v>1</v>
      </c>
      <c r="CS15" s="2">
        <f>IF(OR(CQ15=8,CQ15=0),0,IF(CQ15=RM19,0,IF(CQ15=CO15,2,IF(ABS(CQ15-CO15)=1,1,0))))</f>
        <v>0</v>
      </c>
      <c r="CT15" s="2">
        <f t="shared" si="11"/>
        <v>0</v>
      </c>
      <c r="CU15" s="2">
        <f t="shared" si="56"/>
        <v>0</v>
      </c>
      <c r="CV15">
        <v>4</v>
      </c>
      <c r="CW15" t="s">
        <v>89</v>
      </c>
      <c r="CX15">
        <v>4</v>
      </c>
      <c r="CY15">
        <v>4</v>
      </c>
      <c r="CZ15" s="2">
        <f>IF(OR(CX15=8,CX15=0),0,IF(CX15=RU19,0,IF(CX15=CV15,2,IF(ABS(CX15-CV15)=1,1,0))))</f>
        <v>2</v>
      </c>
      <c r="DA15" s="2">
        <f t="shared" si="12"/>
        <v>1</v>
      </c>
      <c r="DB15" s="2">
        <f t="shared" si="57"/>
        <v>3</v>
      </c>
      <c r="DC15">
        <v>5</v>
      </c>
      <c r="DD15" t="s">
        <v>89</v>
      </c>
      <c r="DE15">
        <v>4</v>
      </c>
      <c r="DF15">
        <v>5</v>
      </c>
      <c r="DG15" s="2">
        <f>IF(OR(DE15=8,DE15=0),0,IF(DE15=SC19,0,IF(DE15=DC15,2,IF(ABS(DE15-DC15)=1,1,0))))</f>
        <v>1</v>
      </c>
      <c r="DH15" s="2">
        <f t="shared" si="13"/>
        <v>0</v>
      </c>
      <c r="DI15" s="2">
        <f t="shared" si="58"/>
        <v>1</v>
      </c>
      <c r="DJ15">
        <v>2</v>
      </c>
      <c r="DK15" t="s">
        <v>89</v>
      </c>
      <c r="DL15">
        <v>0</v>
      </c>
      <c r="DM15">
        <v>3</v>
      </c>
      <c r="DN15" s="2">
        <f>IF(OR(DL15=8,DL15=0),0,IF(DL15=SK19,0,IF(DL15=DJ15,2,IF(ABS(DL15-DJ15)=1,1,0))))</f>
        <v>0</v>
      </c>
      <c r="DO15" s="2">
        <f t="shared" si="14"/>
        <v>0</v>
      </c>
      <c r="DP15" s="2">
        <f t="shared" si="59"/>
        <v>0</v>
      </c>
      <c r="DQ15">
        <v>1</v>
      </c>
      <c r="DR15" t="s">
        <v>89</v>
      </c>
      <c r="DS15">
        <v>1</v>
      </c>
      <c r="DT15">
        <v>1</v>
      </c>
      <c r="DU15" s="2">
        <f>IF(OR(DS15=8,DS15=0),0,IF(DS15=SS19,0,IF(DS15=DQ15,2,IF(ABS(DS15-DQ15)=1,1,0))))</f>
        <v>2</v>
      </c>
      <c r="DV15" s="2">
        <f t="shared" si="15"/>
        <v>1</v>
      </c>
      <c r="DW15" s="2">
        <f t="shared" si="60"/>
        <v>3</v>
      </c>
      <c r="DX15">
        <v>7</v>
      </c>
      <c r="DY15" t="s">
        <v>89</v>
      </c>
      <c r="DZ15">
        <v>6</v>
      </c>
      <c r="EA15">
        <v>6</v>
      </c>
      <c r="EB15" s="2">
        <f>IF(OR(DZ15=8,DZ15=0),0,IF(DZ15=TA19,0,IF(DZ15=DX15,2,IF(ABS(DZ15-DX15)=1,1,0))))</f>
        <v>1</v>
      </c>
      <c r="EC15" s="2">
        <f t="shared" si="16"/>
        <v>1</v>
      </c>
      <c r="ED15" s="2">
        <f t="shared" si="61"/>
        <v>2</v>
      </c>
      <c r="EE15">
        <v>3</v>
      </c>
      <c r="EF15" t="s">
        <v>89</v>
      </c>
      <c r="EG15">
        <v>0</v>
      </c>
      <c r="EH15">
        <v>0</v>
      </c>
      <c r="EI15" s="2">
        <f>IF(OR(EG15=8,EG15=0),0,IF(EG15=TI19,0,IF(EG15=EE15,2,IF(ABS(EG15-EE15)=1,1,0))))</f>
        <v>0</v>
      </c>
      <c r="EJ15" s="2">
        <f t="shared" si="17"/>
        <v>1</v>
      </c>
      <c r="EK15" s="2">
        <f t="shared" si="62"/>
        <v>1</v>
      </c>
      <c r="EL15">
        <v>6</v>
      </c>
      <c r="EM15" t="s">
        <v>89</v>
      </c>
      <c r="EN15">
        <v>4</v>
      </c>
      <c r="EO15">
        <v>6</v>
      </c>
      <c r="EP15" s="2">
        <f>IF(OR(EN15=8,EN15=0),0,IF(EN15=TQ19,0,IF(EN15=EL15,2,IF(ABS(EN15-EL15)=1,1,0))))</f>
        <v>0</v>
      </c>
      <c r="EQ15" s="2">
        <f t="shared" si="18"/>
        <v>0</v>
      </c>
      <c r="ER15" s="2">
        <f t="shared" si="63"/>
        <v>0</v>
      </c>
      <c r="ES15">
        <v>5</v>
      </c>
      <c r="ET15" t="s">
        <v>89</v>
      </c>
      <c r="EU15">
        <v>4</v>
      </c>
      <c r="EV15">
        <v>5</v>
      </c>
      <c r="EW15" s="2">
        <f>IF(OR(EU15=8,EU15=0),0,IF(EU15=TY19,0,IF(EU15=ES15,2,IF(ABS(EU15-ES15)=1,1,0))))</f>
        <v>1</v>
      </c>
      <c r="EX15" s="2">
        <f t="shared" si="19"/>
        <v>0</v>
      </c>
      <c r="EY15" s="2">
        <f t="shared" si="64"/>
        <v>1</v>
      </c>
      <c r="EZ15">
        <v>4</v>
      </c>
      <c r="FA15" t="s">
        <v>89</v>
      </c>
      <c r="FB15">
        <v>2</v>
      </c>
      <c r="FC15">
        <v>4</v>
      </c>
      <c r="FD15" s="2">
        <f>IF(OR(FB15=8,FB15=0),0,IF(FB15=UG19,0,IF(FB15=EZ15,2,IF(ABS(FB15-EZ15)=1,1,0))))</f>
        <v>0</v>
      </c>
      <c r="FE15" s="2">
        <f t="shared" si="20"/>
        <v>0</v>
      </c>
      <c r="FF15" s="2">
        <f t="shared" si="65"/>
        <v>0</v>
      </c>
      <c r="FG15" s="2">
        <f t="shared" si="66"/>
        <v>13</v>
      </c>
      <c r="FH15" s="2">
        <f t="shared" si="66"/>
        <v>7</v>
      </c>
      <c r="FI15" s="2">
        <f t="shared" si="66"/>
        <v>20</v>
      </c>
      <c r="FJ15" s="16">
        <f t="shared" si="67"/>
        <v>31.746031746031743</v>
      </c>
      <c r="FK15" s="12">
        <f t="shared" si="68"/>
        <v>68.253968253968253</v>
      </c>
      <c r="FL15">
        <v>1</v>
      </c>
      <c r="FM15" t="s">
        <v>89</v>
      </c>
      <c r="FN15">
        <v>1</v>
      </c>
      <c r="FO15">
        <v>1</v>
      </c>
      <c r="FP15" s="2">
        <f>IF(OR(FN15=8,FN15=0),0,IF(FN15=UO19,0,IF(FN15=FL15,2,IF(ABS(FN15-FL15)=1,1,0))))</f>
        <v>2</v>
      </c>
      <c r="FQ15" s="2">
        <f t="shared" si="21"/>
        <v>1</v>
      </c>
      <c r="FR15" s="2">
        <f t="shared" si="69"/>
        <v>3</v>
      </c>
      <c r="FS15">
        <v>2</v>
      </c>
      <c r="FT15" t="s">
        <v>89</v>
      </c>
      <c r="FU15">
        <v>2</v>
      </c>
      <c r="FV15">
        <v>2</v>
      </c>
      <c r="FW15" s="2">
        <f>IF(OR(FU15=8,FU15=0),0,IF(FU15=UW19,0,IF(FU15=FS15,2,IF(ABS(FU15-FS15)=1,1,0))))</f>
        <v>2</v>
      </c>
      <c r="FX15" s="2">
        <f t="shared" si="22"/>
        <v>1</v>
      </c>
      <c r="FY15" s="2">
        <f t="shared" si="70"/>
        <v>3</v>
      </c>
      <c r="FZ15">
        <v>7</v>
      </c>
      <c r="GA15" t="s">
        <v>89</v>
      </c>
      <c r="GB15">
        <v>7</v>
      </c>
      <c r="GC15">
        <v>7</v>
      </c>
      <c r="GD15" s="2">
        <f>IF(OR(GB15=8,GB15=0),0,IF(GB15=VE19,0,IF(GB15=FZ15,2,IF(ABS(GB15-FZ15)=1,1,0))))</f>
        <v>2</v>
      </c>
      <c r="GE15" s="2">
        <f t="shared" si="23"/>
        <v>1</v>
      </c>
      <c r="GF15" s="2">
        <f t="shared" si="71"/>
        <v>3</v>
      </c>
      <c r="GG15">
        <v>4</v>
      </c>
      <c r="GH15" t="s">
        <v>89</v>
      </c>
      <c r="GI15">
        <v>3</v>
      </c>
      <c r="GJ15">
        <v>3</v>
      </c>
      <c r="GK15" s="2">
        <f>IF(OR(GI15=8,GI15=0),0,IF(GI15=VM19,0,IF(GI15=GG15,2,IF(ABS(GI15-GG15)=1,1,0))))</f>
        <v>1</v>
      </c>
      <c r="GL15" s="2">
        <f t="shared" si="24"/>
        <v>1</v>
      </c>
      <c r="GM15" s="2">
        <f t="shared" si="72"/>
        <v>2</v>
      </c>
      <c r="GN15">
        <v>5</v>
      </c>
      <c r="GO15" t="s">
        <v>89</v>
      </c>
      <c r="GP15">
        <v>0</v>
      </c>
      <c r="GQ15">
        <v>0</v>
      </c>
      <c r="GR15" s="2">
        <f>IF(OR(GP15=8,GP15=0),0,IF(GP15=VU19,0,IF(GP15=GN15,2,IF(ABS(GP15-GN15)=1,1,0))))</f>
        <v>0</v>
      </c>
      <c r="GS15" s="2">
        <f t="shared" si="25"/>
        <v>1</v>
      </c>
      <c r="GT15" s="2">
        <f t="shared" si="73"/>
        <v>1</v>
      </c>
      <c r="GU15">
        <v>6</v>
      </c>
      <c r="GV15" t="s">
        <v>89</v>
      </c>
      <c r="GW15">
        <v>5</v>
      </c>
      <c r="GX15">
        <v>5</v>
      </c>
      <c r="GY15" s="2">
        <f>IF(OR(GW15=8,GW15=0),0,IF(GW15=WC19,0,IF(GW15=GU15,2,IF(ABS(GW15-GU15)=1,1,0))))</f>
        <v>1</v>
      </c>
      <c r="GZ15" s="2">
        <f t="shared" si="26"/>
        <v>1</v>
      </c>
      <c r="HA15" s="2">
        <f t="shared" si="74"/>
        <v>2</v>
      </c>
      <c r="HB15">
        <v>3</v>
      </c>
      <c r="HC15" t="s">
        <v>89</v>
      </c>
      <c r="HD15">
        <v>3</v>
      </c>
      <c r="HE15">
        <v>3</v>
      </c>
      <c r="HF15" s="2">
        <f>IF(OR(HD15=8,HD15=0),0,IF(HD15=WK19,0,IF(HD15=HB15,2,IF(ABS(HD15-HB15)=1,1,0))))</f>
        <v>2</v>
      </c>
      <c r="HG15" s="2">
        <f t="shared" si="27"/>
        <v>1</v>
      </c>
      <c r="HH15" s="2">
        <f t="shared" si="75"/>
        <v>3</v>
      </c>
      <c r="HI15">
        <v>1</v>
      </c>
      <c r="HJ15" t="s">
        <v>89</v>
      </c>
      <c r="HK15">
        <v>1</v>
      </c>
      <c r="HL15">
        <v>1</v>
      </c>
      <c r="HM15" s="2">
        <f>IF(OR(HK15=8,HK15=0),0,IF(HK15=WS19,0,IF(HK15=HI15,2,IF(ABS(HK15-HI15)=1,1,0))))</f>
        <v>2</v>
      </c>
      <c r="HN15" s="2">
        <f t="shared" si="28"/>
        <v>1</v>
      </c>
      <c r="HO15" s="2">
        <f t="shared" si="76"/>
        <v>3</v>
      </c>
      <c r="HP15">
        <v>3</v>
      </c>
      <c r="HQ15" t="s">
        <v>89</v>
      </c>
      <c r="HR15">
        <v>2</v>
      </c>
      <c r="HS15">
        <v>2</v>
      </c>
      <c r="HT15" s="2">
        <f>IF(OR(HR15=8,HR15=0),0,IF(HR15=XA19,0,IF(HR15=HP15,2,IF(ABS(HR15-HP15)=1,1,0))))</f>
        <v>1</v>
      </c>
      <c r="HU15" s="2">
        <f t="shared" si="29"/>
        <v>1</v>
      </c>
      <c r="HV15" s="2">
        <f t="shared" si="77"/>
        <v>2</v>
      </c>
      <c r="HW15">
        <v>4</v>
      </c>
      <c r="HX15" t="s">
        <v>89</v>
      </c>
      <c r="HY15">
        <v>5</v>
      </c>
      <c r="HZ15">
        <v>5</v>
      </c>
      <c r="IA15" s="2">
        <f>IF(OR(HY15=8,HY15=0),0,IF(HY15=XI19,0,IF(HY15=HW15,2,IF(ABS(HY15-HW15)=1,1,0))))</f>
        <v>1</v>
      </c>
      <c r="IB15" s="2">
        <f t="shared" si="30"/>
        <v>1</v>
      </c>
      <c r="IC15" s="2">
        <f t="shared" si="78"/>
        <v>2</v>
      </c>
      <c r="ID15">
        <v>6</v>
      </c>
      <c r="IE15" t="s">
        <v>89</v>
      </c>
      <c r="IF15">
        <v>8</v>
      </c>
      <c r="IG15">
        <v>8</v>
      </c>
      <c r="IH15" s="2">
        <f>IF(OR(IF15=8,IF15=0),0,IF(IF15=XQ19,0,IF(IF15=ID15,2,IF(ABS(IF15-ID15)=1,1,0))))</f>
        <v>0</v>
      </c>
      <c r="II15" s="2">
        <f t="shared" si="31"/>
        <v>1</v>
      </c>
      <c r="IJ15" s="2">
        <f t="shared" si="79"/>
        <v>1</v>
      </c>
      <c r="IK15">
        <v>2</v>
      </c>
      <c r="IL15" t="s">
        <v>89</v>
      </c>
      <c r="IM15">
        <v>2</v>
      </c>
      <c r="IN15">
        <v>2</v>
      </c>
      <c r="IO15" s="2">
        <f>IF(OR(IM15=8,IM15=0),0,IF(IM15=XY19,0,IF(IM15=IK15,2,IF(ABS(IM15-IK15)=1,1,0))))</f>
        <v>2</v>
      </c>
      <c r="IP15" s="2">
        <f t="shared" si="32"/>
        <v>1</v>
      </c>
      <c r="IQ15" s="2">
        <f t="shared" si="80"/>
        <v>3</v>
      </c>
      <c r="IR15">
        <v>7</v>
      </c>
      <c r="IS15" t="s">
        <v>89</v>
      </c>
      <c r="IT15">
        <v>7</v>
      </c>
      <c r="IU15">
        <v>7</v>
      </c>
      <c r="IV15" s="2">
        <f>IF(OR(IT15=8,IT15=0),0,IF(IT15=YG19,0,IF(IT15=IR15,2,IF(ABS(IT15-IR15)=1,1,0))))</f>
        <v>2</v>
      </c>
      <c r="IW15" s="2">
        <f t="shared" si="33"/>
        <v>1</v>
      </c>
      <c r="IX15" s="2">
        <f t="shared" si="81"/>
        <v>3</v>
      </c>
      <c r="IY15">
        <v>5</v>
      </c>
      <c r="IZ15" t="s">
        <v>89</v>
      </c>
      <c r="JA15">
        <v>4</v>
      </c>
      <c r="JB15">
        <v>4</v>
      </c>
      <c r="JC15" s="2">
        <f>IF(OR(JA15=8,JA15=0),0,IF(JA15=YO19,0,IF(JA15=IY15,2,IF(ABS(JA15-IY15)=1,1,0))))</f>
        <v>1</v>
      </c>
      <c r="JD15" s="2">
        <f t="shared" si="34"/>
        <v>1</v>
      </c>
      <c r="JE15" s="2">
        <f t="shared" si="82"/>
        <v>2</v>
      </c>
      <c r="JF15">
        <v>4</v>
      </c>
      <c r="JG15" t="s">
        <v>89</v>
      </c>
      <c r="JH15">
        <v>4</v>
      </c>
      <c r="JI15">
        <v>4</v>
      </c>
      <c r="JJ15" s="2">
        <f>IF(OR(JH15=8,JH15=0),0,IF(JH15=YW19,0,IF(JH15=JF15,2,IF(ABS(JH15-JF15)=1,1,0))))</f>
        <v>2</v>
      </c>
      <c r="JK15" s="2">
        <f t="shared" si="35"/>
        <v>1</v>
      </c>
      <c r="JL15" s="2">
        <f t="shared" si="83"/>
        <v>3</v>
      </c>
      <c r="JM15">
        <v>1</v>
      </c>
      <c r="JN15" t="s">
        <v>89</v>
      </c>
      <c r="JO15">
        <v>1</v>
      </c>
      <c r="JP15">
        <v>1</v>
      </c>
      <c r="JQ15" s="2">
        <f>IF(OR(JO15=8,JO15=0),0,IF(JO15=ZE19,0,IF(JO15=JM15,2,IF(ABS(JO15-JM15)=1,1,0))))</f>
        <v>2</v>
      </c>
      <c r="JR15" s="2">
        <f t="shared" si="36"/>
        <v>1</v>
      </c>
      <c r="JS15" s="2">
        <f t="shared" si="84"/>
        <v>3</v>
      </c>
      <c r="JT15">
        <v>7</v>
      </c>
      <c r="JU15" t="s">
        <v>89</v>
      </c>
      <c r="JV15">
        <v>8</v>
      </c>
      <c r="JW15">
        <v>8</v>
      </c>
      <c r="JX15" s="2">
        <f>IF(OR(JV15=8,JV15=0),0,IF(JV15=ZM19,0,IF(JV15=JT15,2,IF(ABS(JV15-JT15)=1,1,0))))</f>
        <v>0</v>
      </c>
      <c r="JY15" s="2">
        <f t="shared" si="37"/>
        <v>1</v>
      </c>
      <c r="JZ15" s="2">
        <f t="shared" si="85"/>
        <v>1</v>
      </c>
      <c r="KA15">
        <v>3</v>
      </c>
      <c r="KB15" t="s">
        <v>89</v>
      </c>
      <c r="KC15">
        <v>2</v>
      </c>
      <c r="KD15">
        <v>2</v>
      </c>
      <c r="KE15" s="2">
        <f>IF(OR(KC15=8,KC15=0),0,IF(KC15=ZU19,0,IF(KC15=KA15,2,IF(ABS(KC15-KA15)=1,1,0))))</f>
        <v>1</v>
      </c>
      <c r="KF15" s="2">
        <f t="shared" si="38"/>
        <v>1</v>
      </c>
      <c r="KG15" s="2">
        <f t="shared" si="86"/>
        <v>2</v>
      </c>
      <c r="KH15">
        <v>6</v>
      </c>
      <c r="KI15" t="s">
        <v>89</v>
      </c>
      <c r="KJ15">
        <v>7</v>
      </c>
      <c r="KK15">
        <v>7</v>
      </c>
      <c r="KL15" s="2">
        <f>IF(OR(KJ15=8,KJ15=0),0,IF(KJ15=AAC19,0,IF(KJ15=KH15,2,IF(ABS(KJ15-KH15)=1,1,0))))</f>
        <v>1</v>
      </c>
      <c r="KM15" s="2">
        <f t="shared" si="39"/>
        <v>1</v>
      </c>
      <c r="KN15" s="2">
        <f t="shared" si="87"/>
        <v>2</v>
      </c>
      <c r="KO15">
        <v>5</v>
      </c>
      <c r="KP15" t="s">
        <v>89</v>
      </c>
      <c r="KQ15">
        <v>5</v>
      </c>
      <c r="KR15">
        <v>5</v>
      </c>
      <c r="KS15" s="2">
        <f>IF(OR(KQ15=8,KQ15=0),0,IF(KQ15=AAK19,0,IF(KQ15=KO15,2,IF(ABS(KQ15-KO15)=1,1,0))))</f>
        <v>2</v>
      </c>
      <c r="KT15" s="2">
        <f t="shared" si="40"/>
        <v>1</v>
      </c>
      <c r="KU15" s="2">
        <f t="shared" si="88"/>
        <v>3</v>
      </c>
      <c r="KV15">
        <v>2</v>
      </c>
      <c r="KW15" t="s">
        <v>89</v>
      </c>
      <c r="KX15">
        <v>1</v>
      </c>
      <c r="KY15">
        <v>1</v>
      </c>
      <c r="KZ15" s="2">
        <f>IF(OR(KX15=8,KX15=0),0,IF(KX15=AAS19,0,IF(KX15=KV15,2,IF(ABS(KX15-KV15)=1,1,0))))</f>
        <v>1</v>
      </c>
      <c r="LA15" s="2">
        <f t="shared" si="41"/>
        <v>1</v>
      </c>
      <c r="LB15" s="2">
        <f t="shared" si="89"/>
        <v>2</v>
      </c>
      <c r="LC15" s="2">
        <f t="shared" si="90"/>
        <v>28</v>
      </c>
      <c r="LD15" s="2">
        <f t="shared" si="90"/>
        <v>21</v>
      </c>
      <c r="LE15" s="2">
        <f t="shared" si="90"/>
        <v>49</v>
      </c>
      <c r="LF15" s="16">
        <f t="shared" si="91"/>
        <v>77.777777777777786</v>
      </c>
      <c r="LG15" s="12">
        <f t="shared" si="92"/>
        <v>22.222222222222214</v>
      </c>
      <c r="LH15">
        <v>0</v>
      </c>
      <c r="LI15">
        <v>0</v>
      </c>
      <c r="LJ15">
        <v>1</v>
      </c>
      <c r="LK15">
        <v>1</v>
      </c>
      <c r="LL15">
        <v>0</v>
      </c>
      <c r="LM15">
        <v>0</v>
      </c>
      <c r="LN15">
        <v>1</v>
      </c>
      <c r="LO15">
        <v>1</v>
      </c>
      <c r="LP15">
        <v>1</v>
      </c>
      <c r="LQ15">
        <v>1</v>
      </c>
      <c r="LR15">
        <v>0</v>
      </c>
      <c r="LS15">
        <v>0</v>
      </c>
      <c r="LT15">
        <v>1</v>
      </c>
      <c r="LU15">
        <v>1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 s="2">
        <f t="shared" si="42"/>
        <v>4</v>
      </c>
      <c r="MC15" s="2">
        <f t="shared" si="42"/>
        <v>4</v>
      </c>
      <c r="MD15" s="2">
        <f t="shared" si="93"/>
        <v>8</v>
      </c>
      <c r="ME15" s="2">
        <f t="shared" si="94"/>
        <v>40</v>
      </c>
      <c r="MF15" s="13">
        <f t="shared" si="95"/>
        <v>60</v>
      </c>
      <c r="MG15" s="13">
        <f t="shared" si="96"/>
        <v>6</v>
      </c>
      <c r="MH15">
        <v>1</v>
      </c>
      <c r="MI15">
        <v>1</v>
      </c>
      <c r="MJ15">
        <v>1</v>
      </c>
      <c r="MK15">
        <v>1</v>
      </c>
      <c r="ML15">
        <v>1</v>
      </c>
      <c r="MM15">
        <v>1</v>
      </c>
      <c r="MN15">
        <v>1</v>
      </c>
      <c r="MO15">
        <v>1</v>
      </c>
      <c r="MP15">
        <v>1</v>
      </c>
      <c r="MQ15">
        <v>1</v>
      </c>
      <c r="MR15">
        <v>1</v>
      </c>
      <c r="MS15">
        <v>1</v>
      </c>
      <c r="MT15">
        <v>1</v>
      </c>
      <c r="MU15">
        <v>1</v>
      </c>
      <c r="MV15">
        <v>1</v>
      </c>
      <c r="MW15">
        <v>1</v>
      </c>
      <c r="MX15">
        <v>1</v>
      </c>
      <c r="MY15">
        <v>1</v>
      </c>
      <c r="MZ15">
        <v>1</v>
      </c>
      <c r="NA15">
        <v>1</v>
      </c>
      <c r="NB15" s="2">
        <f t="shared" si="43"/>
        <v>10</v>
      </c>
      <c r="NC15" s="2">
        <f t="shared" si="44"/>
        <v>10</v>
      </c>
      <c r="ND15" s="2">
        <f t="shared" si="97"/>
        <v>20</v>
      </c>
      <c r="NE15" s="2">
        <f t="shared" si="98"/>
        <v>100</v>
      </c>
      <c r="NF15">
        <f t="shared" si="99"/>
        <v>0</v>
      </c>
      <c r="NG15" s="18">
        <f t="shared" si="100"/>
        <v>-0.6</v>
      </c>
      <c r="NH15">
        <v>5.52</v>
      </c>
      <c r="NI15">
        <v>6.62</v>
      </c>
      <c r="NJ15">
        <v>3.02</v>
      </c>
      <c r="NK15">
        <v>0.97</v>
      </c>
      <c r="NL15">
        <v>1.45</v>
      </c>
      <c r="NM15">
        <v>6.06</v>
      </c>
      <c r="NN15">
        <v>0.63</v>
      </c>
      <c r="NO15">
        <v>5.52</v>
      </c>
      <c r="NP15">
        <v>4.21</v>
      </c>
      <c r="NQ15">
        <v>3.87</v>
      </c>
      <c r="NR15">
        <v>4.24</v>
      </c>
      <c r="NS15">
        <v>0.46</v>
      </c>
      <c r="NT15">
        <v>2.2400000000000002</v>
      </c>
      <c r="NU15">
        <v>2.93</v>
      </c>
      <c r="NV15">
        <v>3.06</v>
      </c>
      <c r="NW15">
        <v>4.76</v>
      </c>
      <c r="NX15">
        <v>7.08</v>
      </c>
      <c r="NY15">
        <v>1.17</v>
      </c>
      <c r="NZ15" s="2">
        <f t="shared" si="104"/>
        <v>63.809999999999995</v>
      </c>
      <c r="OA15" s="11">
        <v>0</v>
      </c>
      <c r="OB15" s="2">
        <f t="shared" si="101"/>
        <v>63.809999999999995</v>
      </c>
      <c r="OC15">
        <v>2.1800000000000002</v>
      </c>
      <c r="OD15" s="2">
        <v>1.59</v>
      </c>
      <c r="OE15">
        <v>1.7</v>
      </c>
      <c r="OF15" s="2">
        <v>0.75</v>
      </c>
      <c r="OG15">
        <v>0.83</v>
      </c>
      <c r="OH15" s="2">
        <v>1.87</v>
      </c>
      <c r="OI15">
        <v>0.51</v>
      </c>
      <c r="OJ15" s="2">
        <v>1.53</v>
      </c>
      <c r="OK15">
        <v>1.61</v>
      </c>
      <c r="OL15" s="2">
        <v>2.38</v>
      </c>
      <c r="OM15">
        <v>1.1399999999999999</v>
      </c>
      <c r="ON15" s="2">
        <v>0.54</v>
      </c>
      <c r="OO15">
        <v>1.1399999999999999</v>
      </c>
      <c r="OP15" s="2">
        <v>1.72</v>
      </c>
      <c r="OQ15">
        <v>1.61</v>
      </c>
      <c r="OR15" s="2">
        <v>1.73</v>
      </c>
      <c r="OS15">
        <v>2.42</v>
      </c>
      <c r="OT15" s="2">
        <v>1.31</v>
      </c>
      <c r="OU15" s="2">
        <f t="shared" si="102"/>
        <v>26.56</v>
      </c>
      <c r="OV15" s="2">
        <v>0</v>
      </c>
      <c r="OW15" s="2">
        <f t="shared" si="103"/>
        <v>26.56</v>
      </c>
    </row>
    <row r="16" spans="1:413" x14ac:dyDescent="0.2">
      <c r="A16" s="11">
        <v>13</v>
      </c>
      <c r="B16">
        <v>18</v>
      </c>
      <c r="C16" t="s">
        <v>90</v>
      </c>
      <c r="D16" t="s">
        <v>98</v>
      </c>
      <c r="E16">
        <v>2</v>
      </c>
      <c r="F16">
        <v>1.5</v>
      </c>
      <c r="G16">
        <v>3</v>
      </c>
      <c r="H16">
        <v>12</v>
      </c>
      <c r="I16" t="s">
        <v>100</v>
      </c>
      <c r="J16" t="s">
        <v>100</v>
      </c>
      <c r="K16" t="s">
        <v>94</v>
      </c>
      <c r="L16">
        <v>3.7</v>
      </c>
      <c r="M16" t="s">
        <v>88</v>
      </c>
      <c r="N16">
        <v>0</v>
      </c>
      <c r="O16">
        <v>84</v>
      </c>
      <c r="P16" s="2">
        <v>1</v>
      </c>
      <c r="Q16" t="s">
        <v>89</v>
      </c>
      <c r="R16">
        <v>2</v>
      </c>
      <c r="S16">
        <v>2</v>
      </c>
      <c r="T16" s="2">
        <f>IF(OR(R16=8,R16=0),0,IF(R16=OC20,0,IF(R16=P16,2,IF(ABS(R16-P16)=1,1,0))))</f>
        <v>1</v>
      </c>
      <c r="U16" s="2">
        <f t="shared" si="0"/>
        <v>1</v>
      </c>
      <c r="V16" s="2">
        <f t="shared" si="45"/>
        <v>2</v>
      </c>
      <c r="W16">
        <v>5</v>
      </c>
      <c r="X16" t="s">
        <v>89</v>
      </c>
      <c r="Y16">
        <v>8</v>
      </c>
      <c r="Z16">
        <v>8</v>
      </c>
      <c r="AA16" s="2">
        <f>IF(OR(Y16=8,Y16=0),0,IF(Y16=OK20,0,IF(Y16=W16,2,IF(ABS(Y16-W16)=1,1,0))))</f>
        <v>0</v>
      </c>
      <c r="AB16" s="2">
        <f t="shared" si="1"/>
        <v>1</v>
      </c>
      <c r="AC16" s="2">
        <f t="shared" si="46"/>
        <v>1</v>
      </c>
      <c r="AD16">
        <v>7</v>
      </c>
      <c r="AE16" t="s">
        <v>89</v>
      </c>
      <c r="AF16">
        <v>6</v>
      </c>
      <c r="AG16">
        <v>5</v>
      </c>
      <c r="AH16" s="2">
        <f>IF(OR(AF16=8,AF16=0),0,IF(AF16=OS20,0,IF(AF16=AD16,2,IF(ABS(AF16-AD16)=1,1,0))))</f>
        <v>1</v>
      </c>
      <c r="AI16" s="2">
        <f t="shared" si="2"/>
        <v>0</v>
      </c>
      <c r="AJ16" s="2">
        <f t="shared" si="47"/>
        <v>1</v>
      </c>
      <c r="AK16">
        <v>4</v>
      </c>
      <c r="AL16" t="s">
        <v>89</v>
      </c>
      <c r="AM16">
        <v>6</v>
      </c>
      <c r="AN16">
        <v>4</v>
      </c>
      <c r="AO16" s="2">
        <f>IF(OR(AM16=8,AM16=0),0,IF(AM16=PA20,0,IF(AM16=AK16,2,IF(ABS(AM16-AK16)=1,1,0))))</f>
        <v>0</v>
      </c>
      <c r="AP16" s="2">
        <f t="shared" si="3"/>
        <v>0</v>
      </c>
      <c r="AQ16" s="2">
        <f t="shared" si="48"/>
        <v>0</v>
      </c>
      <c r="AR16">
        <v>2</v>
      </c>
      <c r="AS16" t="s">
        <v>89</v>
      </c>
      <c r="AT16">
        <v>2</v>
      </c>
      <c r="AU16">
        <v>2</v>
      </c>
      <c r="AV16" s="2">
        <f>IF(OR(AT16=8,AT16=0),0,IF(AT16=PI20,0,IF(AT16=AR16,2,IF(ABS(AT16-AR16)=1,1,0))))</f>
        <v>2</v>
      </c>
      <c r="AW16" s="2">
        <f t="shared" si="4"/>
        <v>1</v>
      </c>
      <c r="AX16" s="2">
        <f t="shared" si="49"/>
        <v>3</v>
      </c>
      <c r="AY16">
        <v>6</v>
      </c>
      <c r="AZ16" t="s">
        <v>89</v>
      </c>
      <c r="BA16">
        <v>6</v>
      </c>
      <c r="BB16">
        <v>4</v>
      </c>
      <c r="BC16" s="2">
        <f>IF(OR(BA16=8,BA16=0),0,IF(BA16=PQ20,0,IF(BA16=AY16,2,IF(ABS(BA16-AY16)=1,1,0))))</f>
        <v>2</v>
      </c>
      <c r="BD16" s="2">
        <f t="shared" si="5"/>
        <v>0</v>
      </c>
      <c r="BE16" s="2">
        <f t="shared" si="50"/>
        <v>2</v>
      </c>
      <c r="BF16">
        <v>3</v>
      </c>
      <c r="BG16" t="s">
        <v>89</v>
      </c>
      <c r="BH16">
        <v>0</v>
      </c>
      <c r="BI16">
        <v>0</v>
      </c>
      <c r="BJ16" s="2">
        <f>IF(OR(BH16=8,BH16=0),0,IF(BH16=PY20,0,IF(BH16=BF16,2,IF(ABS(BH16-BF16)=1,1,0))))</f>
        <v>0</v>
      </c>
      <c r="BK16" s="2">
        <f t="shared" si="6"/>
        <v>1</v>
      </c>
      <c r="BL16" s="2">
        <f t="shared" si="51"/>
        <v>1</v>
      </c>
      <c r="BM16">
        <v>1</v>
      </c>
      <c r="BN16" t="s">
        <v>89</v>
      </c>
      <c r="BO16">
        <v>0</v>
      </c>
      <c r="BP16">
        <v>0</v>
      </c>
      <c r="BQ16" s="2">
        <f>IF(OR(BO16=8,BO16=0),0,IF(BO16=QG20,0,IF(BO16=BM16,2,IF(ABS(BO16-BM16)=1,1,0))))</f>
        <v>0</v>
      </c>
      <c r="BR16" s="2">
        <f t="shared" si="7"/>
        <v>1</v>
      </c>
      <c r="BS16" s="2">
        <f t="shared" si="52"/>
        <v>1</v>
      </c>
      <c r="BT16">
        <v>3</v>
      </c>
      <c r="BU16" t="s">
        <v>89</v>
      </c>
      <c r="BV16">
        <v>2</v>
      </c>
      <c r="BW16">
        <v>4</v>
      </c>
      <c r="BX16" s="2">
        <f>IF(OR(BV16=8,BV16=0),0,IF(BV16=QO20,0,IF(BV16=BT16,2,IF(ABS(BV16-BT16)=1,1,0))))</f>
        <v>1</v>
      </c>
      <c r="BY16" s="2">
        <f t="shared" si="8"/>
        <v>0</v>
      </c>
      <c r="BZ16" s="2">
        <f t="shared" si="53"/>
        <v>1</v>
      </c>
      <c r="CA16">
        <v>7</v>
      </c>
      <c r="CB16" t="s">
        <v>89</v>
      </c>
      <c r="CC16">
        <v>6</v>
      </c>
      <c r="CD16">
        <v>4</v>
      </c>
      <c r="CE16" s="2">
        <f>IF(OR(CC16=8,CC16=0),0,IF(CC16=QW20,0,IF(CC16=CA16,2,IF(ABS(CC16-CA16)=1,1,0))))</f>
        <v>1</v>
      </c>
      <c r="CF16" s="2">
        <f t="shared" si="9"/>
        <v>0</v>
      </c>
      <c r="CG16" s="2">
        <f t="shared" si="54"/>
        <v>1</v>
      </c>
      <c r="CH16">
        <v>6</v>
      </c>
      <c r="CI16" t="s">
        <v>89</v>
      </c>
      <c r="CJ16">
        <v>6</v>
      </c>
      <c r="CK16">
        <v>5</v>
      </c>
      <c r="CL16" s="2">
        <f>IF(OR(CJ16=8,CJ16=0),0,IF(CJ16=RE20,0,IF(CJ16=CH16,2,IF(ABS(CJ16-CH16)=1,1,0))))</f>
        <v>2</v>
      </c>
      <c r="CM16" s="2">
        <f t="shared" si="10"/>
        <v>0</v>
      </c>
      <c r="CN16" s="2">
        <f t="shared" si="55"/>
        <v>2</v>
      </c>
      <c r="CO16">
        <v>2</v>
      </c>
      <c r="CP16" t="s">
        <v>89</v>
      </c>
      <c r="CQ16">
        <v>0</v>
      </c>
      <c r="CR16">
        <v>0</v>
      </c>
      <c r="CS16" s="2">
        <f>IF(OR(CQ16=8,CQ16=0),0,IF(CQ16=RM20,0,IF(CQ16=CO16,2,IF(ABS(CQ16-CO16)=1,1,0))))</f>
        <v>0</v>
      </c>
      <c r="CT16" s="2">
        <f t="shared" si="11"/>
        <v>1</v>
      </c>
      <c r="CU16" s="2">
        <f t="shared" si="56"/>
        <v>1</v>
      </c>
      <c r="CV16">
        <v>4</v>
      </c>
      <c r="CW16" t="s">
        <v>89</v>
      </c>
      <c r="CX16">
        <v>4</v>
      </c>
      <c r="CY16">
        <v>4</v>
      </c>
      <c r="CZ16" s="2">
        <f>IF(OR(CX16=8,CX16=0),0,IF(CX16=RU20,0,IF(CX16=CV16,2,IF(ABS(CX16-CV16)=1,1,0))))</f>
        <v>2</v>
      </c>
      <c r="DA16" s="2">
        <f t="shared" si="12"/>
        <v>1</v>
      </c>
      <c r="DB16" s="2">
        <f t="shared" si="57"/>
        <v>3</v>
      </c>
      <c r="DC16">
        <v>5</v>
      </c>
      <c r="DD16" t="s">
        <v>89</v>
      </c>
      <c r="DE16">
        <v>7</v>
      </c>
      <c r="DF16">
        <v>6</v>
      </c>
      <c r="DG16" s="2">
        <f>IF(OR(DE16=8,DE16=0),0,IF(DE16=SC20,0,IF(DE16=DC16,2,IF(ABS(DE16-DC16)=1,1,0))))</f>
        <v>0</v>
      </c>
      <c r="DH16" s="2">
        <f t="shared" si="13"/>
        <v>0</v>
      </c>
      <c r="DI16" s="2">
        <f t="shared" si="58"/>
        <v>0</v>
      </c>
      <c r="DJ16">
        <v>2</v>
      </c>
      <c r="DK16" t="s">
        <v>89</v>
      </c>
      <c r="DL16">
        <v>0</v>
      </c>
      <c r="DM16">
        <v>0</v>
      </c>
      <c r="DN16" s="2">
        <f>IF(OR(DL16=8,DL16=0),0,IF(DL16=SK20,0,IF(DL16=DJ16,2,IF(ABS(DL16-DJ16)=1,1,0))))</f>
        <v>0</v>
      </c>
      <c r="DO16" s="2">
        <f t="shared" si="14"/>
        <v>1</v>
      </c>
      <c r="DP16" s="2">
        <f t="shared" si="59"/>
        <v>1</v>
      </c>
      <c r="DQ16">
        <v>1</v>
      </c>
      <c r="DR16" t="s">
        <v>89</v>
      </c>
      <c r="DS16">
        <v>0</v>
      </c>
      <c r="DT16">
        <v>0</v>
      </c>
      <c r="DU16" s="2">
        <f>IF(OR(DS16=8,DS16=0),0,IF(DS16=SS20,0,IF(DS16=DQ16,2,IF(ABS(DS16-DQ16)=1,1,0))))</f>
        <v>0</v>
      </c>
      <c r="DV16" s="2">
        <f t="shared" si="15"/>
        <v>1</v>
      </c>
      <c r="DW16" s="2">
        <f t="shared" si="60"/>
        <v>1</v>
      </c>
      <c r="DX16">
        <v>7</v>
      </c>
      <c r="DY16" t="s">
        <v>89</v>
      </c>
      <c r="DZ16">
        <v>8</v>
      </c>
      <c r="EA16">
        <v>8</v>
      </c>
      <c r="EB16" s="2">
        <f>IF(OR(DZ16=8,DZ16=0),0,IF(DZ16=TA20,0,IF(DZ16=DX16,2,IF(ABS(DZ16-DX16)=1,1,0))))</f>
        <v>0</v>
      </c>
      <c r="EC16" s="2">
        <f t="shared" si="16"/>
        <v>1</v>
      </c>
      <c r="ED16" s="2">
        <f t="shared" si="61"/>
        <v>1</v>
      </c>
      <c r="EE16">
        <v>3</v>
      </c>
      <c r="EF16" t="s">
        <v>89</v>
      </c>
      <c r="EG16">
        <v>2</v>
      </c>
      <c r="EH16">
        <v>1</v>
      </c>
      <c r="EI16" s="2">
        <f>IF(OR(EG16=8,EG16=0),0,IF(EG16=TI20,0,IF(EG16=EE16,2,IF(ABS(EG16-EE16)=1,1,0))))</f>
        <v>1</v>
      </c>
      <c r="EJ16" s="2">
        <f t="shared" si="17"/>
        <v>0</v>
      </c>
      <c r="EK16" s="2">
        <f t="shared" si="62"/>
        <v>1</v>
      </c>
      <c r="EL16">
        <v>6</v>
      </c>
      <c r="EM16" t="s">
        <v>89</v>
      </c>
      <c r="EN16">
        <v>5</v>
      </c>
      <c r="EO16">
        <v>4</v>
      </c>
      <c r="EP16" s="2">
        <f>IF(OR(EN16=8,EN16=0),0,IF(EN16=TQ20,0,IF(EN16=EL16,2,IF(ABS(EN16-EL16)=1,1,0))))</f>
        <v>1</v>
      </c>
      <c r="EQ16" s="2">
        <f t="shared" si="18"/>
        <v>0</v>
      </c>
      <c r="ER16" s="2">
        <f t="shared" si="63"/>
        <v>1</v>
      </c>
      <c r="ES16">
        <v>5</v>
      </c>
      <c r="ET16" t="s">
        <v>89</v>
      </c>
      <c r="EU16">
        <v>5</v>
      </c>
      <c r="EV16">
        <v>5</v>
      </c>
      <c r="EW16" s="2">
        <f>IF(OR(EU16=8,EU16=0),0,IF(EU16=TY20,0,IF(EU16=ES16,2,IF(ABS(EU16-ES16)=1,1,0))))</f>
        <v>2</v>
      </c>
      <c r="EX16" s="2">
        <f t="shared" si="19"/>
        <v>1</v>
      </c>
      <c r="EY16" s="2">
        <f t="shared" si="64"/>
        <v>3</v>
      </c>
      <c r="EZ16">
        <v>4</v>
      </c>
      <c r="FA16" t="s">
        <v>89</v>
      </c>
      <c r="FB16">
        <v>0</v>
      </c>
      <c r="FC16">
        <v>0</v>
      </c>
      <c r="FD16" s="2">
        <f>IF(OR(FB16=8,FB16=0),0,IF(FB16=UG20,0,IF(FB16=EZ16,2,IF(ABS(FB16-EZ16)=1,1,0))))</f>
        <v>0</v>
      </c>
      <c r="FE16" s="2">
        <f t="shared" si="20"/>
        <v>1</v>
      </c>
      <c r="FF16" s="2">
        <f t="shared" si="65"/>
        <v>1</v>
      </c>
      <c r="FG16" s="2">
        <f t="shared" si="66"/>
        <v>16</v>
      </c>
      <c r="FH16" s="2">
        <f t="shared" si="66"/>
        <v>12</v>
      </c>
      <c r="FI16" s="2">
        <f t="shared" si="66"/>
        <v>28</v>
      </c>
      <c r="FJ16" s="16">
        <f t="shared" si="67"/>
        <v>44.444444444444443</v>
      </c>
      <c r="FK16" s="12">
        <f t="shared" si="68"/>
        <v>55.555555555555557</v>
      </c>
      <c r="FL16">
        <v>1</v>
      </c>
      <c r="FM16" t="s">
        <v>89</v>
      </c>
      <c r="FN16">
        <v>1</v>
      </c>
      <c r="FO16">
        <v>1</v>
      </c>
      <c r="FP16" s="2">
        <f>IF(OR(FN16=8,FN16=0),0,IF(FN16=UO20,0,IF(FN16=FL16,2,IF(ABS(FN16-FL16)=1,1,0))))</f>
        <v>2</v>
      </c>
      <c r="FQ16" s="2">
        <f t="shared" si="21"/>
        <v>1</v>
      </c>
      <c r="FR16" s="2">
        <f t="shared" si="69"/>
        <v>3</v>
      </c>
      <c r="FS16">
        <v>2</v>
      </c>
      <c r="FT16" t="s">
        <v>89</v>
      </c>
      <c r="FU16">
        <v>1</v>
      </c>
      <c r="FV16">
        <v>1</v>
      </c>
      <c r="FW16" s="2">
        <f>IF(OR(FU16=8,FU16=0),0,IF(FU16=UW20,0,IF(FU16=FS16,2,IF(ABS(FU16-FS16)=1,1,0))))</f>
        <v>1</v>
      </c>
      <c r="FX16" s="2">
        <f t="shared" si="22"/>
        <v>1</v>
      </c>
      <c r="FY16" s="2">
        <f t="shared" si="70"/>
        <v>2</v>
      </c>
      <c r="FZ16">
        <v>7</v>
      </c>
      <c r="GA16" t="s">
        <v>89</v>
      </c>
      <c r="GB16">
        <v>7</v>
      </c>
      <c r="GC16">
        <v>7</v>
      </c>
      <c r="GD16" s="2">
        <f>IF(OR(GB16=8,GB16=0),0,IF(GB16=VE20,0,IF(GB16=FZ16,2,IF(ABS(GB16-FZ16)=1,1,0))))</f>
        <v>2</v>
      </c>
      <c r="GE16" s="2">
        <f t="shared" si="23"/>
        <v>1</v>
      </c>
      <c r="GF16" s="2">
        <f t="shared" si="71"/>
        <v>3</v>
      </c>
      <c r="GG16">
        <v>4</v>
      </c>
      <c r="GH16" t="s">
        <v>89</v>
      </c>
      <c r="GI16">
        <v>2</v>
      </c>
      <c r="GJ16">
        <v>3</v>
      </c>
      <c r="GK16" s="2">
        <f>IF(OR(GI16=8,GI16=0),0,IF(GI16=VM20,0,IF(GI16=GG16,2,IF(ABS(GI16-GG16)=1,1,0))))</f>
        <v>0</v>
      </c>
      <c r="GL16" s="2">
        <f t="shared" si="24"/>
        <v>0</v>
      </c>
      <c r="GM16" s="2">
        <f t="shared" si="72"/>
        <v>0</v>
      </c>
      <c r="GN16">
        <v>5</v>
      </c>
      <c r="GO16" t="s">
        <v>89</v>
      </c>
      <c r="GP16">
        <v>4</v>
      </c>
      <c r="GQ16">
        <v>3</v>
      </c>
      <c r="GR16" s="2">
        <f>IF(OR(GP16=8,GP16=0),0,IF(GP16=VU20,0,IF(GP16=GN16,2,IF(ABS(GP16-GN16)=1,1,0))))</f>
        <v>1</v>
      </c>
      <c r="GS16" s="2">
        <f t="shared" si="25"/>
        <v>0</v>
      </c>
      <c r="GT16" s="2">
        <f t="shared" si="73"/>
        <v>1</v>
      </c>
      <c r="GU16">
        <v>6</v>
      </c>
      <c r="GV16" t="s">
        <v>89</v>
      </c>
      <c r="GW16">
        <v>6</v>
      </c>
      <c r="GX16">
        <v>5</v>
      </c>
      <c r="GY16" s="2">
        <f>IF(OR(GW16=8,GW16=0),0,IF(GW16=WC20,0,IF(GW16=GU16,2,IF(ABS(GW16-GU16)=1,1,0))))</f>
        <v>2</v>
      </c>
      <c r="GZ16" s="2">
        <f t="shared" si="26"/>
        <v>0</v>
      </c>
      <c r="HA16" s="2">
        <f t="shared" si="74"/>
        <v>2</v>
      </c>
      <c r="HB16">
        <v>3</v>
      </c>
      <c r="HC16" t="s">
        <v>89</v>
      </c>
      <c r="HD16">
        <v>4</v>
      </c>
      <c r="HE16">
        <v>2</v>
      </c>
      <c r="HF16" s="2">
        <f>IF(OR(HD16=8,HD16=0),0,IF(HD16=WK20,0,IF(HD16=HB16,2,IF(ABS(HD16-HB16)=1,1,0))))</f>
        <v>1</v>
      </c>
      <c r="HG16" s="2">
        <f t="shared" si="27"/>
        <v>0</v>
      </c>
      <c r="HH16" s="2">
        <f t="shared" si="75"/>
        <v>1</v>
      </c>
      <c r="HI16">
        <v>1</v>
      </c>
      <c r="HJ16" t="s">
        <v>89</v>
      </c>
      <c r="HK16">
        <v>0</v>
      </c>
      <c r="HL16">
        <v>0</v>
      </c>
      <c r="HM16" s="2">
        <f>IF(OR(HK16=8,HK16=0),0,IF(HK16=WS20,0,IF(HK16=HI16,2,IF(ABS(HK16-HI16)=1,1,0))))</f>
        <v>0</v>
      </c>
      <c r="HN16" s="2">
        <f t="shared" si="28"/>
        <v>1</v>
      </c>
      <c r="HO16" s="2">
        <f t="shared" si="76"/>
        <v>1</v>
      </c>
      <c r="HP16">
        <v>3</v>
      </c>
      <c r="HQ16" t="s">
        <v>89</v>
      </c>
      <c r="HR16">
        <v>4</v>
      </c>
      <c r="HS16">
        <v>4</v>
      </c>
      <c r="HT16" s="2">
        <f>IF(OR(HR16=8,HR16=0),0,IF(HR16=XA20,0,IF(HR16=HP16,2,IF(ABS(HR16-HP16)=1,1,0))))</f>
        <v>1</v>
      </c>
      <c r="HU16" s="2">
        <f t="shared" si="29"/>
        <v>1</v>
      </c>
      <c r="HV16" s="2">
        <f t="shared" si="77"/>
        <v>2</v>
      </c>
      <c r="HW16">
        <v>4</v>
      </c>
      <c r="HX16" t="s">
        <v>89</v>
      </c>
      <c r="HY16">
        <v>4</v>
      </c>
      <c r="HZ16">
        <v>4</v>
      </c>
      <c r="IA16" s="2">
        <f>IF(OR(HY16=8,HY16=0),0,IF(HY16=XI20,0,IF(HY16=HW16,2,IF(ABS(HY16-HW16)=1,1,0))))</f>
        <v>2</v>
      </c>
      <c r="IB16" s="2">
        <f t="shared" si="30"/>
        <v>1</v>
      </c>
      <c r="IC16" s="2">
        <f t="shared" si="78"/>
        <v>3</v>
      </c>
      <c r="ID16">
        <v>6</v>
      </c>
      <c r="IE16" t="s">
        <v>89</v>
      </c>
      <c r="IF16">
        <v>7</v>
      </c>
      <c r="IG16">
        <v>7</v>
      </c>
      <c r="IH16" s="2">
        <f>IF(OR(IF16=8,IF16=0),0,IF(IF16=XQ20,0,IF(IF16=ID16,2,IF(ABS(IF16-ID16)=1,1,0))))</f>
        <v>1</v>
      </c>
      <c r="II16" s="2">
        <f t="shared" si="31"/>
        <v>1</v>
      </c>
      <c r="IJ16" s="2">
        <f t="shared" si="79"/>
        <v>2</v>
      </c>
      <c r="IK16">
        <v>2</v>
      </c>
      <c r="IL16" t="s">
        <v>89</v>
      </c>
      <c r="IM16">
        <v>0</v>
      </c>
      <c r="IN16">
        <v>0</v>
      </c>
      <c r="IO16" s="2">
        <f>IF(OR(IM16=8,IM16=0),0,IF(IM16=XY20,0,IF(IM16=IK16,2,IF(ABS(IM16-IK16)=1,1,0))))</f>
        <v>0</v>
      </c>
      <c r="IP16" s="2">
        <f t="shared" si="32"/>
        <v>1</v>
      </c>
      <c r="IQ16" s="2">
        <f t="shared" si="80"/>
        <v>1</v>
      </c>
      <c r="IR16">
        <v>7</v>
      </c>
      <c r="IS16" t="s">
        <v>89</v>
      </c>
      <c r="IT16">
        <v>0</v>
      </c>
      <c r="IU16">
        <v>0</v>
      </c>
      <c r="IV16" s="2">
        <f>IF(OR(IT16=8,IT16=0),0,IF(IT16=YG20,0,IF(IT16=IR16,2,IF(ABS(IT16-IR16)=1,1,0))))</f>
        <v>0</v>
      </c>
      <c r="IW16" s="2">
        <f t="shared" si="33"/>
        <v>1</v>
      </c>
      <c r="IX16" s="2">
        <f t="shared" si="81"/>
        <v>1</v>
      </c>
      <c r="IY16">
        <v>5</v>
      </c>
      <c r="IZ16" t="s">
        <v>89</v>
      </c>
      <c r="JA16">
        <v>6</v>
      </c>
      <c r="JB16">
        <v>4</v>
      </c>
      <c r="JC16" s="2">
        <f>IF(OR(JA16=8,JA16=0),0,IF(JA16=YO20,0,IF(JA16=IY16,2,IF(ABS(JA16-IY16)=1,1,0))))</f>
        <v>1</v>
      </c>
      <c r="JD16" s="2">
        <f t="shared" si="34"/>
        <v>0</v>
      </c>
      <c r="JE16" s="2">
        <f t="shared" si="82"/>
        <v>1</v>
      </c>
      <c r="JF16">
        <v>4</v>
      </c>
      <c r="JG16" t="s">
        <v>89</v>
      </c>
      <c r="JH16">
        <v>4</v>
      </c>
      <c r="JI16">
        <v>4</v>
      </c>
      <c r="JJ16" s="2">
        <f>IF(OR(JH16=8,JH16=0),0,IF(JH16=YW20,0,IF(JH16=JF16,2,IF(ABS(JH16-JF16)=1,1,0))))</f>
        <v>2</v>
      </c>
      <c r="JK16" s="2">
        <f t="shared" si="35"/>
        <v>1</v>
      </c>
      <c r="JL16" s="2">
        <f t="shared" si="83"/>
        <v>3</v>
      </c>
      <c r="JM16">
        <v>1</v>
      </c>
      <c r="JN16" t="s">
        <v>89</v>
      </c>
      <c r="JO16">
        <v>1</v>
      </c>
      <c r="JP16">
        <v>2</v>
      </c>
      <c r="JQ16" s="2">
        <f>IF(OR(JO16=8,JO16=0),0,IF(JO16=ZE20,0,IF(JO16=JM16,2,IF(ABS(JO16-JM16)=1,1,0))))</f>
        <v>2</v>
      </c>
      <c r="JR16" s="2">
        <f t="shared" si="36"/>
        <v>0</v>
      </c>
      <c r="JS16" s="2">
        <f t="shared" si="84"/>
        <v>2</v>
      </c>
      <c r="JT16">
        <v>7</v>
      </c>
      <c r="JU16" t="s">
        <v>89</v>
      </c>
      <c r="JV16">
        <v>8</v>
      </c>
      <c r="JW16">
        <v>8</v>
      </c>
      <c r="JX16" s="2">
        <f>IF(OR(JV16=8,JV16=0),0,IF(JV16=ZM20,0,IF(JV16=JT16,2,IF(ABS(JV16-JT16)=1,1,0))))</f>
        <v>0</v>
      </c>
      <c r="JY16" s="2">
        <f t="shared" si="37"/>
        <v>1</v>
      </c>
      <c r="JZ16" s="2">
        <f t="shared" si="85"/>
        <v>1</v>
      </c>
      <c r="KA16">
        <v>3</v>
      </c>
      <c r="KB16" t="s">
        <v>89</v>
      </c>
      <c r="KC16">
        <v>2</v>
      </c>
      <c r="KD16">
        <v>2</v>
      </c>
      <c r="KE16" s="2">
        <f>IF(OR(KC16=8,KC16=0),0,IF(KC16=ZU20,0,IF(KC16=KA16,2,IF(ABS(KC16-KA16)=1,1,0))))</f>
        <v>1</v>
      </c>
      <c r="KF16" s="2">
        <f t="shared" si="38"/>
        <v>1</v>
      </c>
      <c r="KG16" s="2">
        <f t="shared" si="86"/>
        <v>2</v>
      </c>
      <c r="KH16">
        <v>6</v>
      </c>
      <c r="KI16" t="s">
        <v>89</v>
      </c>
      <c r="KJ16">
        <v>5</v>
      </c>
      <c r="KK16">
        <v>5</v>
      </c>
      <c r="KL16" s="2">
        <f>IF(OR(KJ16=8,KJ16=0),0,IF(KJ16=AAC20,0,IF(KJ16=KH16,2,IF(ABS(KJ16-KH16)=1,1,0))))</f>
        <v>1</v>
      </c>
      <c r="KM16" s="2">
        <f t="shared" si="39"/>
        <v>1</v>
      </c>
      <c r="KN16" s="2">
        <f t="shared" si="87"/>
        <v>2</v>
      </c>
      <c r="KO16">
        <v>5</v>
      </c>
      <c r="KP16" t="s">
        <v>89</v>
      </c>
      <c r="KQ16">
        <v>5</v>
      </c>
      <c r="KR16">
        <v>5</v>
      </c>
      <c r="KS16" s="2">
        <f>IF(OR(KQ16=8,KQ16=0),0,IF(KQ16=AAK20,0,IF(KQ16=KO16,2,IF(ABS(KQ16-KO16)=1,1,0))))</f>
        <v>2</v>
      </c>
      <c r="KT16" s="2">
        <f t="shared" si="40"/>
        <v>1</v>
      </c>
      <c r="KU16" s="2">
        <f t="shared" si="88"/>
        <v>3</v>
      </c>
      <c r="KV16">
        <v>2</v>
      </c>
      <c r="KW16" t="s">
        <v>89</v>
      </c>
      <c r="KX16">
        <v>4</v>
      </c>
      <c r="KY16">
        <v>4</v>
      </c>
      <c r="KZ16" s="2">
        <f>IF(OR(KX16=8,KX16=0),0,IF(KX16=AAS20,0,IF(KX16=KV16,2,IF(ABS(KX16-KV16)=1,1,0))))</f>
        <v>0</v>
      </c>
      <c r="LA16" s="2">
        <f t="shared" si="41"/>
        <v>1</v>
      </c>
      <c r="LB16" s="2">
        <f t="shared" si="89"/>
        <v>1</v>
      </c>
      <c r="LC16" s="2">
        <f t="shared" si="90"/>
        <v>22</v>
      </c>
      <c r="LD16" s="2">
        <f t="shared" si="90"/>
        <v>15</v>
      </c>
      <c r="LE16" s="2">
        <f t="shared" si="90"/>
        <v>37</v>
      </c>
      <c r="LF16" s="16">
        <f t="shared" si="91"/>
        <v>58.730158730158735</v>
      </c>
      <c r="LG16" s="12">
        <f t="shared" si="92"/>
        <v>41.269841269841265</v>
      </c>
      <c r="LH16">
        <v>0</v>
      </c>
      <c r="LI16">
        <v>0</v>
      </c>
      <c r="LJ16">
        <v>0</v>
      </c>
      <c r="LK16">
        <v>0</v>
      </c>
      <c r="LL16">
        <v>1</v>
      </c>
      <c r="LM16">
        <v>0</v>
      </c>
      <c r="LN16">
        <v>0</v>
      </c>
      <c r="LO16">
        <v>0</v>
      </c>
      <c r="LP16">
        <v>1</v>
      </c>
      <c r="LQ16">
        <v>0</v>
      </c>
      <c r="LR16">
        <v>1</v>
      </c>
      <c r="LS16">
        <v>0</v>
      </c>
      <c r="LT16">
        <v>1</v>
      </c>
      <c r="LU16">
        <v>1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 s="2">
        <f t="shared" si="42"/>
        <v>4</v>
      </c>
      <c r="MC16" s="2">
        <f t="shared" si="42"/>
        <v>1</v>
      </c>
      <c r="MD16" s="2">
        <f t="shared" si="93"/>
        <v>5</v>
      </c>
      <c r="ME16" s="2">
        <f t="shared" si="94"/>
        <v>25</v>
      </c>
      <c r="MF16" s="13">
        <f t="shared" si="95"/>
        <v>75</v>
      </c>
      <c r="MG16" s="13">
        <f t="shared" si="96"/>
        <v>2</v>
      </c>
      <c r="MH16">
        <v>1</v>
      </c>
      <c r="MI16">
        <v>1</v>
      </c>
      <c r="MJ16">
        <v>1</v>
      </c>
      <c r="MK16">
        <v>1</v>
      </c>
      <c r="ML16">
        <v>0</v>
      </c>
      <c r="MM16">
        <v>0</v>
      </c>
      <c r="MN16">
        <v>0</v>
      </c>
      <c r="MO16">
        <v>0</v>
      </c>
      <c r="MP16">
        <v>1</v>
      </c>
      <c r="MQ16">
        <v>1</v>
      </c>
      <c r="MR16">
        <v>1</v>
      </c>
      <c r="MS16">
        <v>1</v>
      </c>
      <c r="MT16">
        <v>1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1</v>
      </c>
      <c r="NA16">
        <v>0</v>
      </c>
      <c r="NB16" s="2">
        <f t="shared" si="43"/>
        <v>6</v>
      </c>
      <c r="NC16" s="2">
        <f t="shared" si="44"/>
        <v>4</v>
      </c>
      <c r="ND16" s="2">
        <f t="shared" si="97"/>
        <v>10</v>
      </c>
      <c r="NE16" s="2">
        <f t="shared" si="98"/>
        <v>50</v>
      </c>
      <c r="NF16">
        <f t="shared" si="99"/>
        <v>50</v>
      </c>
      <c r="NG16" s="18">
        <f t="shared" si="100"/>
        <v>-0.5</v>
      </c>
      <c r="NH16">
        <v>13.06</v>
      </c>
      <c r="NI16">
        <v>6.83</v>
      </c>
      <c r="NJ16">
        <v>8.9499999999999993</v>
      </c>
      <c r="NK16">
        <v>2.12</v>
      </c>
      <c r="NL16">
        <v>21.91</v>
      </c>
      <c r="NM16">
        <v>9.6199999999999992</v>
      </c>
      <c r="NN16">
        <v>1.59</v>
      </c>
      <c r="NO16">
        <v>7.89</v>
      </c>
      <c r="NP16">
        <v>8.2899999999999991</v>
      </c>
      <c r="NQ16">
        <v>9.5</v>
      </c>
      <c r="NR16">
        <v>9.5</v>
      </c>
      <c r="NS16">
        <v>1.83</v>
      </c>
      <c r="NT16">
        <v>4.4000000000000004</v>
      </c>
      <c r="NU16">
        <v>5.32</v>
      </c>
      <c r="NV16">
        <v>15.68</v>
      </c>
      <c r="NW16">
        <v>8.44</v>
      </c>
      <c r="NX16">
        <v>12.74</v>
      </c>
      <c r="NY16">
        <v>24.62</v>
      </c>
      <c r="NZ16" s="2">
        <f t="shared" si="104"/>
        <v>172.29000000000002</v>
      </c>
      <c r="OA16" s="11">
        <v>0</v>
      </c>
      <c r="OB16" s="2">
        <f t="shared" si="101"/>
        <v>172.29000000000002</v>
      </c>
      <c r="OC16">
        <v>7.86</v>
      </c>
      <c r="OD16" s="2">
        <v>7.45</v>
      </c>
      <c r="OE16">
        <v>7.15</v>
      </c>
      <c r="OF16" s="2">
        <v>2.78</v>
      </c>
      <c r="OG16">
        <v>12.85</v>
      </c>
      <c r="OH16" s="2">
        <v>10.85</v>
      </c>
      <c r="OI16">
        <v>1.49</v>
      </c>
      <c r="OJ16" s="2">
        <v>10.15</v>
      </c>
      <c r="OK16">
        <v>4.9800000000000004</v>
      </c>
      <c r="OL16" s="2">
        <v>6.4</v>
      </c>
      <c r="OM16">
        <v>2.91</v>
      </c>
      <c r="ON16" s="2">
        <v>1.6</v>
      </c>
      <c r="OO16">
        <v>2.25</v>
      </c>
      <c r="OP16" s="2">
        <v>10.68</v>
      </c>
      <c r="OQ16">
        <v>13.59</v>
      </c>
      <c r="OR16" s="2">
        <v>14.86</v>
      </c>
      <c r="OS16">
        <v>19.489999999999998</v>
      </c>
      <c r="OT16" s="2">
        <v>19.13</v>
      </c>
      <c r="OU16" s="2">
        <f t="shared" si="102"/>
        <v>156.47</v>
      </c>
      <c r="OV16" s="2">
        <v>0</v>
      </c>
      <c r="OW16" s="2">
        <f t="shared" si="103"/>
        <v>156.47</v>
      </c>
    </row>
    <row r="17" spans="1:413" x14ac:dyDescent="0.2">
      <c r="A17" s="11">
        <v>14</v>
      </c>
      <c r="B17">
        <v>28</v>
      </c>
      <c r="C17" t="s">
        <v>83</v>
      </c>
      <c r="D17" t="s">
        <v>98</v>
      </c>
      <c r="E17">
        <v>2</v>
      </c>
      <c r="F17">
        <v>7</v>
      </c>
      <c r="G17">
        <v>0.25</v>
      </c>
      <c r="H17">
        <v>18</v>
      </c>
      <c r="I17" t="s">
        <v>103</v>
      </c>
      <c r="J17" t="s">
        <v>100</v>
      </c>
      <c r="K17" t="s">
        <v>87</v>
      </c>
      <c r="L17">
        <v>3.7</v>
      </c>
      <c r="M17" t="s">
        <v>88</v>
      </c>
      <c r="N17">
        <v>0</v>
      </c>
      <c r="O17">
        <v>75</v>
      </c>
      <c r="P17" s="2">
        <v>1</v>
      </c>
      <c r="Q17" t="s">
        <v>89</v>
      </c>
      <c r="R17">
        <v>2</v>
      </c>
      <c r="S17">
        <v>2</v>
      </c>
      <c r="T17">
        <f>IF(OR(R17=8,R17=0),0,IF(R17=OC21,0,IF(R17=P17,2,IF(ABS(R17-P17)=1,1,0))))</f>
        <v>1</v>
      </c>
      <c r="U17" s="2">
        <f t="shared" si="0"/>
        <v>1</v>
      </c>
      <c r="V17" s="2">
        <f t="shared" si="45"/>
        <v>2</v>
      </c>
      <c r="W17">
        <v>5</v>
      </c>
      <c r="X17" t="s">
        <v>89</v>
      </c>
      <c r="Y17">
        <v>8</v>
      </c>
      <c r="Z17">
        <v>8</v>
      </c>
      <c r="AA17">
        <f>IF(OR(Y17=8,Y17=0),0,IF(Y17=OK21,0,IF(Y17=W17,2,IF(ABS(Y17-W17)=1,1,0))))</f>
        <v>0</v>
      </c>
      <c r="AB17">
        <f t="shared" si="1"/>
        <v>1</v>
      </c>
      <c r="AC17">
        <f>AA17+AB17</f>
        <v>1</v>
      </c>
      <c r="AD17">
        <v>7</v>
      </c>
      <c r="AE17" t="s">
        <v>89</v>
      </c>
      <c r="AF17">
        <v>4</v>
      </c>
      <c r="AG17">
        <v>7</v>
      </c>
      <c r="AH17">
        <f>IF(OR(AF17=8,AF17=0),0,IF(AF17=OS21,0,IF(AF17=AD17,2,IF(ABS(AF17-AD17)=1,1,0))))</f>
        <v>0</v>
      </c>
      <c r="AI17">
        <f t="shared" si="2"/>
        <v>0</v>
      </c>
      <c r="AJ17">
        <f>AH17+AI17</f>
        <v>0</v>
      </c>
      <c r="AK17">
        <v>4</v>
      </c>
      <c r="AL17" t="s">
        <v>89</v>
      </c>
      <c r="AM17">
        <v>6</v>
      </c>
      <c r="AN17">
        <v>7</v>
      </c>
      <c r="AO17" s="2">
        <f>IF(OR(AM17=8,AM17=0),0,IF(AM17=PA21,0,IF(AM17=AK17,2,IF(ABS(AM17-AK17)=1,1,0))))</f>
        <v>0</v>
      </c>
      <c r="AP17" s="2">
        <f t="shared" si="3"/>
        <v>0</v>
      </c>
      <c r="AQ17" s="2">
        <f t="shared" si="48"/>
        <v>0</v>
      </c>
      <c r="AR17">
        <v>2</v>
      </c>
      <c r="AS17" t="s">
        <v>89</v>
      </c>
      <c r="AT17">
        <v>4</v>
      </c>
      <c r="AU17">
        <v>4</v>
      </c>
      <c r="AV17" s="2">
        <f>IF(OR(AT17=8,AT17=0),0,IF(AT17=PI21,0,IF(AT17=AR17,2,IF(ABS(AT17-AR17)=1,1,0))))</f>
        <v>0</v>
      </c>
      <c r="AW17" s="2">
        <f t="shared" si="4"/>
        <v>1</v>
      </c>
      <c r="AX17" s="2">
        <f t="shared" si="49"/>
        <v>1</v>
      </c>
      <c r="AY17">
        <v>6</v>
      </c>
      <c r="AZ17" t="s">
        <v>89</v>
      </c>
      <c r="BA17">
        <v>5</v>
      </c>
      <c r="BB17">
        <v>7</v>
      </c>
      <c r="BC17" s="2">
        <f>IF(OR(BA17=8,BA17=0),0,IF(BA17=PQ21,0,IF(BA17=AY17,2,IF(ABS(BA17-AY17)=1,1,0))))</f>
        <v>1</v>
      </c>
      <c r="BD17" s="2">
        <f t="shared" si="5"/>
        <v>0</v>
      </c>
      <c r="BE17" s="2">
        <f t="shared" si="50"/>
        <v>1</v>
      </c>
      <c r="BF17">
        <v>3</v>
      </c>
      <c r="BG17" t="s">
        <v>89</v>
      </c>
      <c r="BH17">
        <v>3</v>
      </c>
      <c r="BI17">
        <v>4</v>
      </c>
      <c r="BJ17" s="2">
        <f>IF(OR(BH17=8,BH17=0),0,IF(BH17=PY21,0,IF(BH17=BF17,2,IF(ABS(BH17-BF17)=1,1,0))))</f>
        <v>2</v>
      </c>
      <c r="BK17" s="2">
        <f t="shared" si="6"/>
        <v>0</v>
      </c>
      <c r="BL17" s="2">
        <f t="shared" si="51"/>
        <v>2</v>
      </c>
      <c r="BM17">
        <v>1</v>
      </c>
      <c r="BN17" t="s">
        <v>89</v>
      </c>
      <c r="BO17">
        <v>0</v>
      </c>
      <c r="BP17">
        <v>0</v>
      </c>
      <c r="BQ17" s="2">
        <f>IF(OR(BO17=8,BO17=0),0,IF(BO17=QG21,0,IF(BO17=BM17,2,IF(ABS(BO17-BM17)=1,1,0))))</f>
        <v>0</v>
      </c>
      <c r="BR17" s="2">
        <f t="shared" si="7"/>
        <v>1</v>
      </c>
      <c r="BS17" s="2">
        <f t="shared" si="52"/>
        <v>1</v>
      </c>
      <c r="BT17">
        <v>3</v>
      </c>
      <c r="BU17" t="s">
        <v>89</v>
      </c>
      <c r="BV17">
        <v>3</v>
      </c>
      <c r="BW17">
        <v>2</v>
      </c>
      <c r="BX17" s="2">
        <f>IF(OR(BV17=8,BV17=0),0,IF(BV17=QO21,0,IF(BV17=BT17,2,IF(ABS(BV17-BT17)=1,1,0))))</f>
        <v>2</v>
      </c>
      <c r="BY17" s="2">
        <f t="shared" si="8"/>
        <v>0</v>
      </c>
      <c r="BZ17" s="2">
        <f t="shared" si="53"/>
        <v>2</v>
      </c>
      <c r="CA17">
        <v>7</v>
      </c>
      <c r="CB17" t="s">
        <v>89</v>
      </c>
      <c r="CC17">
        <v>8</v>
      </c>
      <c r="CD17">
        <v>8</v>
      </c>
      <c r="CE17" s="2">
        <f>IF(OR(CC17=8,CC17=0),0,IF(CC17=QW21,0,IF(CC17=CA17,2,IF(ABS(CC17-CA17)=1,1,0))))</f>
        <v>0</v>
      </c>
      <c r="CF17" s="2">
        <f t="shared" si="9"/>
        <v>1</v>
      </c>
      <c r="CG17" s="2">
        <f t="shared" si="54"/>
        <v>1</v>
      </c>
      <c r="CH17">
        <v>6</v>
      </c>
      <c r="CI17" t="s">
        <v>89</v>
      </c>
      <c r="CJ17">
        <v>7</v>
      </c>
      <c r="CK17">
        <v>7</v>
      </c>
      <c r="CL17" s="2">
        <f>IF(OR(CJ17=8,CJ17=0),0,IF(CJ17=RE21,0,IF(CJ17=CH17,2,IF(ABS(CJ17-CH17)=1,1,0))))</f>
        <v>1</v>
      </c>
      <c r="CM17" s="2">
        <f t="shared" si="10"/>
        <v>1</v>
      </c>
      <c r="CN17" s="2">
        <f t="shared" si="55"/>
        <v>2</v>
      </c>
      <c r="CO17">
        <v>2</v>
      </c>
      <c r="CP17" t="s">
        <v>89</v>
      </c>
      <c r="CQ17">
        <v>2</v>
      </c>
      <c r="CR17">
        <v>0</v>
      </c>
      <c r="CS17" s="2">
        <f>IF(OR(CQ17=8,CQ17=0),0,IF(CQ17=RM21,0,IF(CQ17=CO17,2,IF(ABS(CQ17-CO17)=1,1,0))))</f>
        <v>2</v>
      </c>
      <c r="CT17" s="2">
        <f t="shared" si="11"/>
        <v>0</v>
      </c>
      <c r="CU17" s="2">
        <f t="shared" si="56"/>
        <v>2</v>
      </c>
      <c r="CV17">
        <v>4</v>
      </c>
      <c r="CW17" t="s">
        <v>89</v>
      </c>
      <c r="CX17">
        <v>4</v>
      </c>
      <c r="CY17">
        <v>3</v>
      </c>
      <c r="CZ17" s="2">
        <f>IF(OR(CX17=8,CX17=0),0,IF(CX17=RU21,0,IF(CX17=CV17,2,IF(ABS(CX17-CV17)=1,1,0))))</f>
        <v>2</v>
      </c>
      <c r="DA17" s="2">
        <f t="shared" si="12"/>
        <v>0</v>
      </c>
      <c r="DB17" s="2">
        <f t="shared" si="57"/>
        <v>2</v>
      </c>
      <c r="DC17">
        <v>5</v>
      </c>
      <c r="DD17" t="s">
        <v>89</v>
      </c>
      <c r="DE17">
        <v>7</v>
      </c>
      <c r="DF17">
        <v>6</v>
      </c>
      <c r="DG17" s="2">
        <f>IF(OR(DE17=8,DE17=0),0,IF(DE17=SC21,0,IF(DE17=DC17,2,IF(ABS(DE17-DC17)=1,1,0))))</f>
        <v>0</v>
      </c>
      <c r="DH17" s="2">
        <f t="shared" si="13"/>
        <v>0</v>
      </c>
      <c r="DI17" s="2">
        <f t="shared" si="58"/>
        <v>0</v>
      </c>
      <c r="DJ17">
        <v>2</v>
      </c>
      <c r="DK17" t="s">
        <v>89</v>
      </c>
      <c r="DL17">
        <v>1</v>
      </c>
      <c r="DM17">
        <v>0</v>
      </c>
      <c r="DN17" s="2">
        <f>IF(OR(DL17=8,DL17=0),0,IF(DL17=SK21,0,IF(DL17=DJ17,2,IF(ABS(DL17-DJ17)=1,1,0))))</f>
        <v>1</v>
      </c>
      <c r="DO17" s="2">
        <f t="shared" si="14"/>
        <v>0</v>
      </c>
      <c r="DP17" s="2">
        <f t="shared" si="59"/>
        <v>1</v>
      </c>
      <c r="DQ17">
        <v>1</v>
      </c>
      <c r="DR17" t="s">
        <v>89</v>
      </c>
      <c r="DS17">
        <v>0</v>
      </c>
      <c r="DT17">
        <v>0</v>
      </c>
      <c r="DU17" s="2">
        <f>IF(OR(DS17=8,DS17=0),0,IF(DS17=SS21,0,IF(DS17=DQ17,2,IF(ABS(DS17-DQ17)=1,1,0))))</f>
        <v>0</v>
      </c>
      <c r="DV17" s="2">
        <f t="shared" si="15"/>
        <v>1</v>
      </c>
      <c r="DW17" s="2">
        <f t="shared" si="60"/>
        <v>1</v>
      </c>
      <c r="DX17">
        <v>7</v>
      </c>
      <c r="DY17" t="s">
        <v>89</v>
      </c>
      <c r="DZ17">
        <v>8</v>
      </c>
      <c r="EA17">
        <v>8</v>
      </c>
      <c r="EB17" s="2">
        <f>IF(OR(DZ17=8,DZ17=0),0,IF(DZ17=TA21,0,IF(DZ17=DX17,2,IF(ABS(DZ17-DX17)=1,1,0))))</f>
        <v>0</v>
      </c>
      <c r="EC17" s="2">
        <f t="shared" si="16"/>
        <v>1</v>
      </c>
      <c r="ED17" s="2">
        <f t="shared" si="61"/>
        <v>1</v>
      </c>
      <c r="EE17">
        <v>3</v>
      </c>
      <c r="EF17" t="s">
        <v>89</v>
      </c>
      <c r="EG17">
        <v>2</v>
      </c>
      <c r="EH17">
        <v>0</v>
      </c>
      <c r="EI17" s="2">
        <f>IF(OR(EG17=8,EG17=0),0,IF(EG17=TI21,0,IF(EG17=EE17,2,IF(ABS(EG17-EE17)=1,1,0))))</f>
        <v>1</v>
      </c>
      <c r="EJ17" s="2">
        <f t="shared" si="17"/>
        <v>0</v>
      </c>
      <c r="EK17" s="2">
        <f t="shared" si="62"/>
        <v>1</v>
      </c>
      <c r="EL17">
        <v>6</v>
      </c>
      <c r="EM17" t="s">
        <v>89</v>
      </c>
      <c r="EN17">
        <v>4</v>
      </c>
      <c r="EO17">
        <v>3</v>
      </c>
      <c r="EP17" s="2">
        <f>IF(OR(EN17=8,EN17=0),0,IF(EN17=TQ21,0,IF(EN17=EL17,2,IF(ABS(EN17-EL17)=1,1,0))))</f>
        <v>0</v>
      </c>
      <c r="EQ17" s="2">
        <f t="shared" si="18"/>
        <v>0</v>
      </c>
      <c r="ER17" s="2">
        <f t="shared" si="63"/>
        <v>0</v>
      </c>
      <c r="ES17">
        <v>5</v>
      </c>
      <c r="ET17" t="s">
        <v>89</v>
      </c>
      <c r="EU17">
        <v>6</v>
      </c>
      <c r="EV17">
        <v>4</v>
      </c>
      <c r="EW17" s="2">
        <f>IF(OR(EU17=8,EU17=0),0,IF(EU17=TY21,0,IF(EU17=ES17,2,IF(ABS(EU17-ES17)=1,1,0))))</f>
        <v>1</v>
      </c>
      <c r="EX17" s="2">
        <f t="shared" si="19"/>
        <v>0</v>
      </c>
      <c r="EY17" s="2">
        <f t="shared" si="64"/>
        <v>1</v>
      </c>
      <c r="EZ17">
        <v>4</v>
      </c>
      <c r="FA17" t="s">
        <v>89</v>
      </c>
      <c r="FB17">
        <v>4</v>
      </c>
      <c r="FC17">
        <v>3</v>
      </c>
      <c r="FD17" s="2">
        <f>IF(OR(FB17=8,FB17=0),0,IF(FB17=UG21,0,IF(FB17=EZ17,2,IF(ABS(FB17-EZ17)=1,1,0))))</f>
        <v>2</v>
      </c>
      <c r="FE17" s="2">
        <f t="shared" si="20"/>
        <v>0</v>
      </c>
      <c r="FF17" s="2">
        <f t="shared" si="65"/>
        <v>2</v>
      </c>
      <c r="FG17" s="2">
        <f t="shared" si="66"/>
        <v>16</v>
      </c>
      <c r="FH17" s="2">
        <f t="shared" si="66"/>
        <v>8</v>
      </c>
      <c r="FI17" s="2">
        <f t="shared" si="66"/>
        <v>24</v>
      </c>
      <c r="FJ17" s="16">
        <f t="shared" si="67"/>
        <v>38.095238095238095</v>
      </c>
      <c r="FK17" s="12">
        <f t="shared" si="68"/>
        <v>61.904761904761905</v>
      </c>
      <c r="GR17" s="2"/>
      <c r="GS17" s="2"/>
      <c r="GT17" s="2"/>
      <c r="GY17" s="2"/>
      <c r="GZ17" s="2"/>
      <c r="HA17" s="2"/>
      <c r="HF17" s="2"/>
      <c r="HG17" s="2"/>
      <c r="HH17" s="2"/>
      <c r="HM17" s="2"/>
      <c r="HN17" s="2"/>
      <c r="HO17" s="2"/>
      <c r="HT17" s="2"/>
      <c r="HU17" s="2"/>
      <c r="HV17" s="2"/>
      <c r="IA17" s="2"/>
      <c r="IB17" s="2"/>
      <c r="IC17" s="2"/>
      <c r="IH17" s="2"/>
      <c r="II17" s="2"/>
      <c r="IJ17" s="2"/>
      <c r="IO17" s="2"/>
      <c r="IP17" s="2"/>
      <c r="IQ17" s="2"/>
      <c r="IV17" s="2"/>
      <c r="IW17" s="2"/>
      <c r="IX17" s="2"/>
      <c r="JC17" s="2"/>
      <c r="JD17" s="2"/>
      <c r="JE17" s="2"/>
      <c r="JJ17" s="2"/>
      <c r="JK17" s="2"/>
      <c r="JL17" s="2"/>
      <c r="JQ17" s="2"/>
      <c r="JR17" s="2"/>
      <c r="JS17" s="2"/>
      <c r="JX17" s="2"/>
      <c r="JY17" s="2"/>
      <c r="JZ17" s="2"/>
      <c r="KE17" s="2"/>
      <c r="KF17" s="2"/>
      <c r="KG17" s="2"/>
      <c r="KL17" s="2"/>
      <c r="KM17" s="2"/>
      <c r="KN17" s="2"/>
      <c r="KS17" s="2"/>
      <c r="KT17" s="2"/>
      <c r="KU17" s="2"/>
      <c r="LC17" s="2"/>
      <c r="LD17" s="2"/>
      <c r="LE17" s="2"/>
      <c r="LF17" s="2"/>
      <c r="LG17" s="2"/>
      <c r="LH17">
        <v>0</v>
      </c>
      <c r="LI17">
        <v>0</v>
      </c>
      <c r="LJ17">
        <v>0</v>
      </c>
      <c r="LK17">
        <v>0</v>
      </c>
      <c r="LL17">
        <v>1</v>
      </c>
      <c r="LM17">
        <v>0</v>
      </c>
      <c r="LN17">
        <v>0</v>
      </c>
      <c r="LO17">
        <v>0</v>
      </c>
      <c r="LP17">
        <v>1</v>
      </c>
      <c r="LQ17">
        <v>1</v>
      </c>
      <c r="LR17">
        <v>1</v>
      </c>
      <c r="LS17">
        <v>0</v>
      </c>
      <c r="LT17">
        <v>0</v>
      </c>
      <c r="LU17">
        <v>0</v>
      </c>
      <c r="LV17">
        <v>1</v>
      </c>
      <c r="LW17">
        <v>1</v>
      </c>
      <c r="LX17">
        <v>1</v>
      </c>
      <c r="LY17">
        <v>1</v>
      </c>
      <c r="LZ17">
        <v>1</v>
      </c>
      <c r="MA17">
        <v>1</v>
      </c>
      <c r="MB17">
        <f t="shared" si="42"/>
        <v>6</v>
      </c>
      <c r="MC17">
        <f t="shared" si="42"/>
        <v>4</v>
      </c>
      <c r="MD17">
        <f t="shared" si="93"/>
        <v>10</v>
      </c>
      <c r="ME17">
        <f t="shared" si="94"/>
        <v>50</v>
      </c>
      <c r="MF17">
        <f t="shared" si="95"/>
        <v>50</v>
      </c>
      <c r="MG17" s="13">
        <f t="shared" si="96"/>
        <v>3</v>
      </c>
      <c r="NE17" s="2"/>
      <c r="NF17">
        <f t="shared" si="99"/>
        <v>100</v>
      </c>
      <c r="NG17" s="18"/>
      <c r="NH17" s="15">
        <v>5.95</v>
      </c>
      <c r="NI17" s="15">
        <v>4.95</v>
      </c>
      <c r="NJ17" s="15">
        <v>4.83</v>
      </c>
      <c r="NK17" s="15">
        <v>3.51</v>
      </c>
      <c r="NL17" s="15">
        <v>2.6</v>
      </c>
      <c r="NM17" s="15">
        <v>6.98</v>
      </c>
      <c r="NN17" s="15">
        <v>2.19</v>
      </c>
      <c r="NO17" s="15">
        <v>5.96</v>
      </c>
      <c r="NP17" s="15">
        <v>7.12</v>
      </c>
      <c r="NQ17" s="15">
        <v>6.04</v>
      </c>
      <c r="NR17" s="15">
        <v>6.59</v>
      </c>
      <c r="NS17" s="15">
        <v>1.06</v>
      </c>
      <c r="NT17" s="15">
        <v>4.16</v>
      </c>
      <c r="NU17" s="15">
        <v>3.75</v>
      </c>
      <c r="NV17" s="15">
        <v>4.78</v>
      </c>
      <c r="NW17" s="15">
        <v>6.64</v>
      </c>
      <c r="NX17" s="15">
        <v>8.0500000000000007</v>
      </c>
      <c r="NY17" s="15">
        <v>4.47</v>
      </c>
      <c r="NZ17" s="2">
        <f>SUM(NH17:NY17)</f>
        <v>89.63</v>
      </c>
      <c r="OA17" s="15">
        <v>0</v>
      </c>
      <c r="OB17" s="2">
        <f t="shared" si="101"/>
        <v>89.63</v>
      </c>
      <c r="OC17">
        <v>5.66</v>
      </c>
      <c r="OD17" s="2">
        <v>8.16</v>
      </c>
      <c r="OE17" s="2">
        <v>6.18</v>
      </c>
      <c r="OF17" s="2">
        <v>1.88</v>
      </c>
      <c r="OG17" s="2">
        <v>2.98</v>
      </c>
      <c r="OH17" s="2">
        <v>7.61</v>
      </c>
      <c r="OI17" s="2">
        <v>1.52</v>
      </c>
      <c r="OJ17" s="2">
        <v>6.65</v>
      </c>
      <c r="OK17" s="2">
        <v>5.75</v>
      </c>
      <c r="OL17" s="2">
        <v>6.14</v>
      </c>
      <c r="OM17" s="2">
        <v>3.11</v>
      </c>
      <c r="ON17" s="2">
        <v>1.36</v>
      </c>
      <c r="OO17" s="2">
        <v>3.61</v>
      </c>
      <c r="OP17" s="2">
        <v>4.5999999999999996</v>
      </c>
      <c r="OQ17" s="2">
        <v>5.23</v>
      </c>
      <c r="OR17" s="2">
        <v>5.86</v>
      </c>
      <c r="OS17" s="2">
        <v>7.18</v>
      </c>
      <c r="OT17" s="2">
        <v>2.1800000000000002</v>
      </c>
      <c r="OU17" s="2">
        <f t="shared" si="102"/>
        <v>85.66</v>
      </c>
      <c r="OV17" s="2">
        <v>0</v>
      </c>
      <c r="OW17" s="2">
        <f t="shared" si="103"/>
        <v>85.66</v>
      </c>
    </row>
    <row r="18" spans="1:413" x14ac:dyDescent="0.2">
      <c r="A18" s="11">
        <v>15</v>
      </c>
      <c r="B18">
        <v>17</v>
      </c>
      <c r="C18" t="s">
        <v>90</v>
      </c>
      <c r="D18" t="s">
        <v>98</v>
      </c>
      <c r="E18">
        <v>2</v>
      </c>
      <c r="F18">
        <v>6</v>
      </c>
      <c r="G18">
        <v>0.25</v>
      </c>
      <c r="H18">
        <v>18</v>
      </c>
      <c r="I18" t="s">
        <v>99</v>
      </c>
      <c r="J18" t="s">
        <v>100</v>
      </c>
      <c r="K18" t="s">
        <v>87</v>
      </c>
      <c r="L18">
        <v>1.8</v>
      </c>
      <c r="M18" t="s">
        <v>92</v>
      </c>
      <c r="N18">
        <v>0.24</v>
      </c>
      <c r="O18">
        <v>46</v>
      </c>
      <c r="P18" s="2">
        <v>1</v>
      </c>
      <c r="Q18" t="s">
        <v>89</v>
      </c>
      <c r="R18">
        <v>5</v>
      </c>
      <c r="S18">
        <v>8</v>
      </c>
      <c r="T18" s="2">
        <f>IF(OR(R18=8,R18=0),0,IF(R18=OC22,0,IF(R18=P18,2,IF(ABS(R18-P18)=1,1,0))))</f>
        <v>0</v>
      </c>
      <c r="U18">
        <f t="shared" si="0"/>
        <v>0</v>
      </c>
      <c r="V18" s="2">
        <f t="shared" si="45"/>
        <v>0</v>
      </c>
      <c r="W18">
        <v>5</v>
      </c>
      <c r="X18" t="s">
        <v>89</v>
      </c>
      <c r="Y18">
        <v>7</v>
      </c>
      <c r="Z18">
        <v>5</v>
      </c>
      <c r="AA18" s="2">
        <f>IF(OR(Y18=8,Y18=0),0,IF(Y18=OK22,0,IF(Y18=W18,2,IF(ABS(Y18-W18)=1,1,0))))</f>
        <v>0</v>
      </c>
      <c r="AB18" s="2">
        <f t="shared" si="1"/>
        <v>0</v>
      </c>
      <c r="AC18" s="2">
        <f t="shared" ref="AC18:AC56" si="105">AA18+AB18</f>
        <v>0</v>
      </c>
      <c r="AD18">
        <v>7</v>
      </c>
      <c r="AE18" t="s">
        <v>89</v>
      </c>
      <c r="AF18">
        <v>8</v>
      </c>
      <c r="AG18">
        <v>8</v>
      </c>
      <c r="AH18" s="2">
        <f>IF(OR(AF18=8,AF18=0),0,IF(AF18=OS22,0,IF(AF18=AD18,2,IF(ABS(AF18-AD18)=1,1,0))))</f>
        <v>0</v>
      </c>
      <c r="AI18" s="2">
        <f t="shared" si="2"/>
        <v>1</v>
      </c>
      <c r="AJ18" s="2">
        <f t="shared" ref="AJ18:AJ56" si="106">AH18+AI18</f>
        <v>1</v>
      </c>
      <c r="AK18">
        <v>4</v>
      </c>
      <c r="AL18" t="s">
        <v>89</v>
      </c>
      <c r="AM18">
        <v>6</v>
      </c>
      <c r="AN18">
        <v>6</v>
      </c>
      <c r="AO18" s="2">
        <f>IF(OR(AM18=8,AM18=0),0,IF(AM18=PA22,0,IF(AM18=AK18,2,IF(ABS(AM18-AK18)=1,1,0))))</f>
        <v>0</v>
      </c>
      <c r="AP18" s="2">
        <f t="shared" si="3"/>
        <v>1</v>
      </c>
      <c r="AQ18" s="2">
        <f t="shared" si="48"/>
        <v>1</v>
      </c>
      <c r="AR18">
        <v>2</v>
      </c>
      <c r="AS18" t="s">
        <v>89</v>
      </c>
      <c r="AT18">
        <v>4</v>
      </c>
      <c r="AU18">
        <v>0</v>
      </c>
      <c r="AV18" s="2">
        <f>IF(OR(AT18=8,AT18=0),0,IF(AT18=PI22,0,IF(AT18=AR18,2,IF(ABS(AT18-AR18)=1,1,0))))</f>
        <v>0</v>
      </c>
      <c r="AW18" s="2">
        <f t="shared" si="4"/>
        <v>0</v>
      </c>
      <c r="AX18" s="2">
        <f t="shared" si="49"/>
        <v>0</v>
      </c>
      <c r="AY18">
        <v>6</v>
      </c>
      <c r="AZ18" t="s">
        <v>89</v>
      </c>
      <c r="BA18">
        <v>8</v>
      </c>
      <c r="BB18">
        <v>8</v>
      </c>
      <c r="BC18" s="2">
        <f>IF(OR(BA18=8,BA18=0),0,IF(BA18=PQ22,0,IF(BA18=AY18,2,IF(ABS(BA18-AY18)=1,1,0))))</f>
        <v>0</v>
      </c>
      <c r="BD18" s="2">
        <f t="shared" si="5"/>
        <v>1</v>
      </c>
      <c r="BE18" s="2">
        <f t="shared" si="50"/>
        <v>1</v>
      </c>
      <c r="BF18">
        <v>3</v>
      </c>
      <c r="BG18" t="s">
        <v>89</v>
      </c>
      <c r="BH18">
        <v>4</v>
      </c>
      <c r="BI18">
        <v>0</v>
      </c>
      <c r="BJ18" s="2">
        <f>IF(OR(BH18=8,BH18=0),0,IF(BH18=PY22,0,IF(BH18=BF18,2,IF(ABS(BH18-BF18)=1,1,0))))</f>
        <v>1</v>
      </c>
      <c r="BK18" s="2">
        <f t="shared" si="6"/>
        <v>0</v>
      </c>
      <c r="BL18" s="2">
        <f t="shared" si="51"/>
        <v>1</v>
      </c>
      <c r="BM18">
        <v>1</v>
      </c>
      <c r="BN18" t="s">
        <v>89</v>
      </c>
      <c r="BO18">
        <v>3</v>
      </c>
      <c r="BP18">
        <v>2</v>
      </c>
      <c r="BQ18" s="2">
        <f>IF(OR(BO18=8,BO18=0),0,IF(BO18=QG22,0,IF(BO18=BM18,2,IF(ABS(BO18-BM18)=1,1,0))))</f>
        <v>0</v>
      </c>
      <c r="BR18" s="2">
        <f t="shared" si="7"/>
        <v>0</v>
      </c>
      <c r="BS18" s="2">
        <f t="shared" si="52"/>
        <v>0</v>
      </c>
      <c r="BT18">
        <v>3</v>
      </c>
      <c r="BU18" t="s">
        <v>89</v>
      </c>
      <c r="BV18">
        <v>0</v>
      </c>
      <c r="BW18">
        <v>0</v>
      </c>
      <c r="BX18" s="2">
        <f>IF(OR(BV18=8,BV18=0),0,IF(BV18=QO22,0,IF(BV18=BT18,2,IF(ABS(BV18-BT18)=1,1,0))))</f>
        <v>0</v>
      </c>
      <c r="BY18" s="2">
        <f t="shared" si="8"/>
        <v>1</v>
      </c>
      <c r="BZ18" s="2">
        <f t="shared" si="53"/>
        <v>1</v>
      </c>
      <c r="CA18">
        <v>7</v>
      </c>
      <c r="CB18" t="s">
        <v>89</v>
      </c>
      <c r="CC18">
        <v>8</v>
      </c>
      <c r="CD18">
        <v>8</v>
      </c>
      <c r="CE18" s="2">
        <f>IF(OR(CC18=8,CC18=0),0,IF(CC18=QW22,0,IF(CC18=CA18,2,IF(ABS(CC18-CA18)=1,1,0))))</f>
        <v>0</v>
      </c>
      <c r="CF18" s="2">
        <f t="shared" si="9"/>
        <v>1</v>
      </c>
      <c r="CG18" s="2">
        <f t="shared" si="54"/>
        <v>1</v>
      </c>
      <c r="CH18">
        <v>6</v>
      </c>
      <c r="CI18" t="s">
        <v>89</v>
      </c>
      <c r="CJ18">
        <v>8</v>
      </c>
      <c r="CK18">
        <v>8</v>
      </c>
      <c r="CL18" s="2">
        <f>IF(OR(CJ18=8,CJ18=0),0,IF(CJ18=RE22,0,IF(CJ18=CH18,2,IF(ABS(CJ18-CH18)=1,1,0))))</f>
        <v>0</v>
      </c>
      <c r="CM18" s="2">
        <f t="shared" si="10"/>
        <v>1</v>
      </c>
      <c r="CN18" s="2">
        <f t="shared" si="55"/>
        <v>1</v>
      </c>
      <c r="CO18">
        <v>2</v>
      </c>
      <c r="CP18" t="s">
        <v>89</v>
      </c>
      <c r="CQ18">
        <v>2</v>
      </c>
      <c r="CR18">
        <v>4</v>
      </c>
      <c r="CS18" s="2">
        <f>IF(OR(CQ18=8,CQ18=0),0,IF(CQ18=RM22,0,IF(CQ18=CO18,2,IF(ABS(CQ18-CO18)=1,1,0))))</f>
        <v>2</v>
      </c>
      <c r="CT18" s="2">
        <f t="shared" si="11"/>
        <v>0</v>
      </c>
      <c r="CU18" s="2">
        <f t="shared" si="56"/>
        <v>2</v>
      </c>
      <c r="CV18">
        <v>4</v>
      </c>
      <c r="CW18" t="s">
        <v>89</v>
      </c>
      <c r="CX18">
        <v>4</v>
      </c>
      <c r="CY18">
        <v>6</v>
      </c>
      <c r="CZ18" s="2">
        <f>IF(OR(CX18=8,CX18=0),0,IF(CX18=RU22,0,IF(CX18=CV18,2,IF(ABS(CX18-CV18)=1,1,0))))</f>
        <v>2</v>
      </c>
      <c r="DA18" s="2">
        <f t="shared" si="12"/>
        <v>0</v>
      </c>
      <c r="DB18" s="2">
        <f t="shared" si="57"/>
        <v>2</v>
      </c>
      <c r="DC18">
        <v>5</v>
      </c>
      <c r="DD18" t="s">
        <v>89</v>
      </c>
      <c r="DE18">
        <v>6</v>
      </c>
      <c r="DF18">
        <v>8</v>
      </c>
      <c r="DG18" s="2">
        <f>IF(OR(DE18=8,DE18=0),0,IF(DE18=SC22,0,IF(DE18=DC18,2,IF(ABS(DE18-DC18)=1,1,0))))</f>
        <v>1</v>
      </c>
      <c r="DH18" s="2">
        <f t="shared" si="13"/>
        <v>0</v>
      </c>
      <c r="DI18" s="2">
        <f t="shared" si="58"/>
        <v>1</v>
      </c>
      <c r="DJ18">
        <v>2</v>
      </c>
      <c r="DK18" t="s">
        <v>89</v>
      </c>
      <c r="DL18">
        <v>4</v>
      </c>
      <c r="DM18">
        <v>5</v>
      </c>
      <c r="DN18" s="2">
        <f>IF(OR(DL18=8,DL18=0),0,IF(DL18=SK22,0,IF(DL18=DJ18,2,IF(ABS(DL18-DJ18)=1,1,0))))</f>
        <v>0</v>
      </c>
      <c r="DO18" s="2">
        <f t="shared" si="14"/>
        <v>0</v>
      </c>
      <c r="DP18" s="2">
        <f t="shared" si="59"/>
        <v>0</v>
      </c>
      <c r="DQ18">
        <v>1</v>
      </c>
      <c r="DR18" t="s">
        <v>89</v>
      </c>
      <c r="DS18">
        <v>2</v>
      </c>
      <c r="DT18">
        <v>1</v>
      </c>
      <c r="DU18" s="2">
        <f>IF(OR(DS18=8,DS18=0),0,IF(DS18=SS22,0,IF(DS18=DQ18,2,IF(ABS(DS18-DQ18)=1,1,0))))</f>
        <v>1</v>
      </c>
      <c r="DV18" s="2">
        <f t="shared" si="15"/>
        <v>0</v>
      </c>
      <c r="DW18" s="2">
        <f t="shared" si="60"/>
        <v>1</v>
      </c>
      <c r="DX18">
        <v>7</v>
      </c>
      <c r="DY18" t="s">
        <v>89</v>
      </c>
      <c r="DZ18">
        <v>8</v>
      </c>
      <c r="EA18">
        <v>8</v>
      </c>
      <c r="EB18" s="2">
        <f>IF(OR(DZ18=8,DZ18=0),0,IF(DZ18=TA22,0,IF(DZ18=DX18,2,IF(ABS(DZ18-DX18)=1,1,0))))</f>
        <v>0</v>
      </c>
      <c r="EC18" s="2">
        <f t="shared" si="16"/>
        <v>1</v>
      </c>
      <c r="ED18" s="2">
        <f t="shared" si="61"/>
        <v>1</v>
      </c>
      <c r="EE18">
        <v>3</v>
      </c>
      <c r="EF18" t="s">
        <v>89</v>
      </c>
      <c r="EG18">
        <v>2</v>
      </c>
      <c r="EH18">
        <v>0</v>
      </c>
      <c r="EI18" s="2">
        <f>IF(OR(EG18=8,EG18=0),0,IF(EG18=TI22,0,IF(EG18=EE18,2,IF(ABS(EG18-EE18)=1,1,0))))</f>
        <v>1</v>
      </c>
      <c r="EJ18" s="2">
        <f t="shared" si="17"/>
        <v>0</v>
      </c>
      <c r="EK18" s="2">
        <f t="shared" si="62"/>
        <v>1</v>
      </c>
      <c r="EL18">
        <v>6</v>
      </c>
      <c r="EM18" t="s">
        <v>89</v>
      </c>
      <c r="EN18">
        <v>6</v>
      </c>
      <c r="EO18">
        <v>7</v>
      </c>
      <c r="EP18" s="2">
        <f>IF(OR(EN18=8,EN18=0),0,IF(EN18=TQ22,0,IF(EN18=EL18,2,IF(ABS(EN18-EL18)=1,1,0))))</f>
        <v>2</v>
      </c>
      <c r="EQ18" s="2">
        <f t="shared" si="18"/>
        <v>0</v>
      </c>
      <c r="ER18" s="2">
        <f t="shared" si="63"/>
        <v>2</v>
      </c>
      <c r="ES18">
        <v>5</v>
      </c>
      <c r="ET18" t="s">
        <v>89</v>
      </c>
      <c r="EU18">
        <v>5</v>
      </c>
      <c r="EV18">
        <v>8</v>
      </c>
      <c r="EW18" s="2">
        <f>IF(OR(EU18=8,EU18=0),0,IF(EU18=TY22,0,IF(EU18=ES18,2,IF(ABS(EU18-ES18)=1,1,0))))</f>
        <v>2</v>
      </c>
      <c r="EX18" s="2">
        <f t="shared" si="19"/>
        <v>0</v>
      </c>
      <c r="EY18" s="2">
        <f t="shared" si="64"/>
        <v>2</v>
      </c>
      <c r="EZ18">
        <v>4</v>
      </c>
      <c r="FA18" t="s">
        <v>89</v>
      </c>
      <c r="FB18">
        <v>6</v>
      </c>
      <c r="FC18">
        <v>8</v>
      </c>
      <c r="FD18" s="2">
        <f>IF(OR(FB18=8,FB18=0),0,IF(FB18=UG22,0,IF(FB18=EZ18,2,IF(ABS(FB18-EZ18)=1,1,0))))</f>
        <v>0</v>
      </c>
      <c r="FE18" s="2">
        <f t="shared" si="20"/>
        <v>0</v>
      </c>
      <c r="FF18" s="2">
        <f t="shared" si="65"/>
        <v>0</v>
      </c>
      <c r="FG18" s="2">
        <f t="shared" si="66"/>
        <v>12</v>
      </c>
      <c r="FH18" s="2">
        <f t="shared" si="66"/>
        <v>7</v>
      </c>
      <c r="FI18" s="2">
        <f t="shared" si="66"/>
        <v>19</v>
      </c>
      <c r="FJ18" s="16">
        <f t="shared" si="67"/>
        <v>30.158730158730158</v>
      </c>
      <c r="FK18" s="12">
        <f t="shared" si="68"/>
        <v>69.841269841269849</v>
      </c>
      <c r="FL18">
        <v>1</v>
      </c>
      <c r="FM18" t="s">
        <v>89</v>
      </c>
      <c r="FN18">
        <v>2</v>
      </c>
      <c r="FO18">
        <v>4</v>
      </c>
      <c r="FP18" s="2">
        <f>IF(OR(FN18=8,FN18=0),0,IF(FN18=UO22,0,IF(FN18=FL18,2,IF(ABS(FN18-FL18)=1,1,0))))</f>
        <v>1</v>
      </c>
      <c r="FQ18" s="2">
        <f t="shared" ref="FQ18:FQ41" si="107">IF(FN18=FO18, 1, 0)</f>
        <v>0</v>
      </c>
      <c r="FR18" s="2">
        <f t="shared" ref="FR18:FR41" si="108">FP18+FQ18</f>
        <v>1</v>
      </c>
      <c r="FS18">
        <v>2</v>
      </c>
      <c r="FT18" t="s">
        <v>89</v>
      </c>
      <c r="FU18">
        <v>2</v>
      </c>
      <c r="FV18">
        <v>0</v>
      </c>
      <c r="FW18" s="2">
        <f>IF(OR(FU18=8,FU18=0),0,IF(FU18=UW22,0,IF(FU18=FS18,2,IF(ABS(FU18-FS18)=1,1,0))))</f>
        <v>2</v>
      </c>
      <c r="FX18" s="2">
        <f t="shared" ref="FX18:FX41" si="109">IF(FU18=FV18, 1, 0)</f>
        <v>0</v>
      </c>
      <c r="FY18" s="2">
        <f t="shared" ref="FY18:FY41" si="110">FW18+FX18</f>
        <v>2</v>
      </c>
      <c r="FZ18">
        <v>7</v>
      </c>
      <c r="GA18" t="s">
        <v>89</v>
      </c>
      <c r="GB18">
        <v>8</v>
      </c>
      <c r="GC18">
        <v>8</v>
      </c>
      <c r="GD18" s="2">
        <f>IF(OR(GB18=8,GB18=0),0,IF(GB18=VE22,0,IF(GB18=FZ18,2,IF(ABS(GB18-FZ18)=1,1,0))))</f>
        <v>0</v>
      </c>
      <c r="GE18" s="2">
        <f t="shared" ref="GE18:GE41" si="111">IF(GB18=GC18, 1, 0)</f>
        <v>1</v>
      </c>
      <c r="GF18" s="2">
        <f t="shared" ref="GF18:GF41" si="112">GD18+GE18</f>
        <v>1</v>
      </c>
      <c r="GG18">
        <v>4</v>
      </c>
      <c r="GH18" t="s">
        <v>89</v>
      </c>
      <c r="GI18">
        <v>2</v>
      </c>
      <c r="GJ18">
        <v>2</v>
      </c>
      <c r="GK18" s="2">
        <f>IF(OR(GI18=8,GI18=0),0,IF(GI18=VM22,0,IF(GI18=GG18,2,IF(ABS(GI18-GG18)=1,1,0))))</f>
        <v>0</v>
      </c>
      <c r="GL18" s="2">
        <f t="shared" ref="GL18:GL41" si="113">IF(GI18=GJ18, 1, 0)</f>
        <v>1</v>
      </c>
      <c r="GM18" s="2">
        <f t="shared" ref="GM18:GM41" si="114">GK18+GL18</f>
        <v>1</v>
      </c>
      <c r="GN18">
        <v>5</v>
      </c>
      <c r="GO18" t="s">
        <v>89</v>
      </c>
      <c r="GP18">
        <v>4</v>
      </c>
      <c r="GQ18">
        <v>4</v>
      </c>
      <c r="GR18" s="2">
        <f>IF(OR(GP18=8,GP18=0),0,IF(GP18=VU22,0,IF(GP18=GN18,2,IF(ABS(GP18-GN18)=1,1,0))))</f>
        <v>1</v>
      </c>
      <c r="GS18" s="2">
        <f t="shared" ref="GS18:GS41" si="115">IF(GP18=GQ18, 1, 0)</f>
        <v>1</v>
      </c>
      <c r="GT18" s="2">
        <f t="shared" ref="GT18:GT41" si="116">GR18+GS18</f>
        <v>2</v>
      </c>
      <c r="GU18">
        <v>6</v>
      </c>
      <c r="GV18" t="s">
        <v>89</v>
      </c>
      <c r="GW18">
        <v>8</v>
      </c>
      <c r="GX18">
        <v>8</v>
      </c>
      <c r="GY18" s="2">
        <f>IF(OR(GW18=8,GW18=0),0,IF(GW18=WC22,0,IF(GW18=GU18,2,IF(ABS(GW18-GU18)=1,1,0))))</f>
        <v>0</v>
      </c>
      <c r="GZ18" s="2">
        <f t="shared" ref="GZ18:GZ41" si="117">IF(GW18=GX18, 1, 0)</f>
        <v>1</v>
      </c>
      <c r="HA18" s="2">
        <f t="shared" ref="HA18:HA41" si="118">GY18+GZ18</f>
        <v>1</v>
      </c>
      <c r="HB18">
        <v>3</v>
      </c>
      <c r="HC18" t="s">
        <v>89</v>
      </c>
      <c r="HD18">
        <v>2</v>
      </c>
      <c r="HE18">
        <v>2</v>
      </c>
      <c r="HF18" s="2">
        <f>IF(OR(HD18=8,HD18=0),0,IF(HD18=WK22,0,IF(HD18=HB18,2,IF(ABS(HD18-HB18)=1,1,0))))</f>
        <v>1</v>
      </c>
      <c r="HG18" s="2">
        <f t="shared" ref="HG18:HG41" si="119">IF(HD18=HE18, 1, 0)</f>
        <v>1</v>
      </c>
      <c r="HH18" s="2">
        <f t="shared" ref="HH18:HH41" si="120">HF18+HG18</f>
        <v>2</v>
      </c>
      <c r="HI18">
        <v>1</v>
      </c>
      <c r="HJ18" t="s">
        <v>89</v>
      </c>
      <c r="HK18">
        <v>2</v>
      </c>
      <c r="HL18">
        <v>0</v>
      </c>
      <c r="HM18" s="2">
        <f>IF(OR(HK18=8,HK18=0),0,IF(HK18=WS22,0,IF(HK18=HI18,2,IF(ABS(HK18-HI18)=1,1,0))))</f>
        <v>1</v>
      </c>
      <c r="HN18" s="2">
        <f t="shared" ref="HN18:HN41" si="121">IF(HK18=HL18, 1, 0)</f>
        <v>0</v>
      </c>
      <c r="HO18" s="2">
        <f t="shared" ref="HO18:HO41" si="122">HM18+HN18</f>
        <v>1</v>
      </c>
      <c r="HP18">
        <v>3</v>
      </c>
      <c r="HQ18" t="s">
        <v>89</v>
      </c>
      <c r="HR18">
        <v>4</v>
      </c>
      <c r="HS18">
        <v>5</v>
      </c>
      <c r="HT18" s="2">
        <f>IF(OR(HR18=8,HR18=0),0,IF(HR18=XA22,0,IF(HR18=HP18,2,IF(ABS(HR18-HP18)=1,1,0))))</f>
        <v>1</v>
      </c>
      <c r="HU18" s="2">
        <f t="shared" ref="HU18:HU41" si="123">IF(HR18=HS18, 1, 0)</f>
        <v>0</v>
      </c>
      <c r="HV18" s="2">
        <f t="shared" ref="HV18:HV41" si="124">HT18+HU18</f>
        <v>1</v>
      </c>
      <c r="HW18">
        <v>4</v>
      </c>
      <c r="HX18" t="s">
        <v>89</v>
      </c>
      <c r="HY18">
        <v>3</v>
      </c>
      <c r="HZ18">
        <v>0</v>
      </c>
      <c r="IA18" s="2">
        <f>IF(OR(HY18=8,HY18=0),0,IF(HY18=XI22,0,IF(HY18=HW18,2,IF(ABS(HY18-HW18)=1,1,0))))</f>
        <v>1</v>
      </c>
      <c r="IB18" s="2">
        <f t="shared" ref="IB18:IB41" si="125">IF(HY18=HZ18, 1, 0)</f>
        <v>0</v>
      </c>
      <c r="IC18" s="2">
        <f t="shared" ref="IC18:IC41" si="126">IA18+IB18</f>
        <v>1</v>
      </c>
      <c r="ID18">
        <v>6</v>
      </c>
      <c r="IE18" t="s">
        <v>89</v>
      </c>
      <c r="IF18">
        <v>6</v>
      </c>
      <c r="IG18">
        <v>7</v>
      </c>
      <c r="IH18" s="2">
        <f>IF(OR(IF18=8,IF18=0),0,IF(IF18=XQ22,0,IF(IF18=ID18,2,IF(ABS(IF18-ID18)=1,1,0))))</f>
        <v>2</v>
      </c>
      <c r="II18" s="2">
        <f t="shared" ref="II18:II41" si="127">IF(IF18=IG18, 1, 0)</f>
        <v>0</v>
      </c>
      <c r="IJ18" s="2">
        <f t="shared" ref="IJ18:IJ41" si="128">IH18+II18</f>
        <v>2</v>
      </c>
      <c r="IK18">
        <v>2</v>
      </c>
      <c r="IL18" t="s">
        <v>89</v>
      </c>
      <c r="IM18">
        <v>0</v>
      </c>
      <c r="IN18">
        <v>0</v>
      </c>
      <c r="IO18" s="2">
        <f>IF(OR(IM18=8,IM18=0),0,IF(IM18=XY22,0,IF(IM18=IK18,2,IF(ABS(IM18-IK18)=1,1,0))))</f>
        <v>0</v>
      </c>
      <c r="IP18" s="2">
        <f t="shared" ref="IP18:IP41" si="129">IF(IM18=IN18, 1, 0)</f>
        <v>1</v>
      </c>
      <c r="IQ18" s="2">
        <f t="shared" ref="IQ18:IQ41" si="130">IO18+IP18</f>
        <v>1</v>
      </c>
      <c r="IR18">
        <v>7</v>
      </c>
      <c r="IS18" t="s">
        <v>89</v>
      </c>
      <c r="IT18">
        <v>7</v>
      </c>
      <c r="IU18">
        <v>7</v>
      </c>
      <c r="IV18" s="2">
        <f>IF(OR(IT18=8,IT18=0),0,IF(IT18=YG22,0,IF(IT18=IR18,2,IF(ABS(IT18-IR18)=1,1,0))))</f>
        <v>2</v>
      </c>
      <c r="IW18" s="2">
        <f t="shared" ref="IW18:IW41" si="131">IF(IT18=IU18, 1, 0)</f>
        <v>1</v>
      </c>
      <c r="IX18" s="2">
        <f t="shared" ref="IX18:IX41" si="132">IV18+IW18</f>
        <v>3</v>
      </c>
      <c r="IY18">
        <v>5</v>
      </c>
      <c r="IZ18" t="s">
        <v>89</v>
      </c>
      <c r="JA18">
        <v>4</v>
      </c>
      <c r="JB18">
        <v>4</v>
      </c>
      <c r="JC18" s="2">
        <f>IF(OR(JA18=8,JA18=0),0,IF(JA18=YO22,0,IF(JA18=IY18,2,IF(ABS(JA18-IY18)=1,1,0))))</f>
        <v>1</v>
      </c>
      <c r="JD18" s="2">
        <f t="shared" ref="JD18:JD41" si="133">IF(JA18=JB18, 1, 0)</f>
        <v>1</v>
      </c>
      <c r="JE18" s="2">
        <f t="shared" ref="JE18:JE41" si="134">JC18+JD18</f>
        <v>2</v>
      </c>
      <c r="JF18">
        <v>4</v>
      </c>
      <c r="JG18" t="s">
        <v>89</v>
      </c>
      <c r="JH18">
        <v>3</v>
      </c>
      <c r="JI18">
        <v>3</v>
      </c>
      <c r="JJ18" s="2">
        <f>IF(OR(JH18=8,JH18=0),0,IF(JH18=YW22,0,IF(JH18=JF18,2,IF(ABS(JH18-JF18)=1,1,0))))</f>
        <v>1</v>
      </c>
      <c r="JK18" s="2">
        <f t="shared" ref="JK18:JK41" si="135">IF(JH18=JI18, 1, 0)</f>
        <v>1</v>
      </c>
      <c r="JL18" s="2">
        <f t="shared" ref="JL18:JL41" si="136">JJ18+JK18</f>
        <v>2</v>
      </c>
      <c r="JM18">
        <v>1</v>
      </c>
      <c r="JN18" t="s">
        <v>89</v>
      </c>
      <c r="JO18">
        <v>0</v>
      </c>
      <c r="JP18">
        <v>0</v>
      </c>
      <c r="JQ18" s="2">
        <f>IF(OR(JO18=8,JO18=0),0,IF(JO18=ZE22,0,IF(JO18=JM18,2,IF(ABS(JO18-JM18)=1,1,0))))</f>
        <v>0</v>
      </c>
      <c r="JR18" s="2">
        <f t="shared" ref="JR18:JR41" si="137">IF(JO18=JP18, 1, 0)</f>
        <v>1</v>
      </c>
      <c r="JS18" s="2">
        <f t="shared" ref="JS18:JS41" si="138">JQ18+JR18</f>
        <v>1</v>
      </c>
      <c r="JT18">
        <v>7</v>
      </c>
      <c r="JU18" t="s">
        <v>89</v>
      </c>
      <c r="JV18">
        <v>8</v>
      </c>
      <c r="JW18">
        <v>8</v>
      </c>
      <c r="JX18" s="2">
        <f>IF(OR(JV18=8,JV18=0),0,IF(JV18=ZM22,0,IF(JV18=JT18,2,IF(ABS(JV18-JT18)=1,1,0))))</f>
        <v>0</v>
      </c>
      <c r="JY18" s="2">
        <f t="shared" ref="JY18:JY41" si="139">IF(JV18=JW18, 1, 0)</f>
        <v>1</v>
      </c>
      <c r="JZ18" s="2">
        <f t="shared" ref="JZ18:JZ41" si="140">JX18+JY18</f>
        <v>1</v>
      </c>
      <c r="KA18">
        <v>3</v>
      </c>
      <c r="KB18" t="s">
        <v>89</v>
      </c>
      <c r="KC18">
        <v>3</v>
      </c>
      <c r="KD18">
        <v>2</v>
      </c>
      <c r="KE18" s="2">
        <f>IF(OR(KC18=8,KC18=0),0,IF(KC18=ZU22,0,IF(KC18=KA18,2,IF(ABS(KC18-KA18)=1,1,0))))</f>
        <v>2</v>
      </c>
      <c r="KF18" s="2">
        <f t="shared" ref="KF18:KF41" si="141">IF(KC18=KD18, 1, 0)</f>
        <v>0</v>
      </c>
      <c r="KG18" s="2">
        <f t="shared" ref="KG18:KG41" si="142">KE18+KF18</f>
        <v>2</v>
      </c>
      <c r="KH18">
        <v>6</v>
      </c>
      <c r="KI18" t="s">
        <v>89</v>
      </c>
      <c r="KJ18">
        <v>6</v>
      </c>
      <c r="KK18">
        <v>7</v>
      </c>
      <c r="KL18" s="2">
        <f>IF(OR(KJ18=8,KJ18=0),0,IF(KJ18=AAC22,0,IF(KJ18=KH18,2,IF(ABS(KJ18-KH18)=1,1,0))))</f>
        <v>2</v>
      </c>
      <c r="KM18" s="2">
        <f t="shared" ref="KM18:KM41" si="143">IF(KJ18=KK18, 1, 0)</f>
        <v>0</v>
      </c>
      <c r="KN18" s="2">
        <f t="shared" ref="KN18:KN41" si="144">KL18+KM18</f>
        <v>2</v>
      </c>
      <c r="KO18">
        <v>5</v>
      </c>
      <c r="KP18" t="s">
        <v>89</v>
      </c>
      <c r="KQ18">
        <v>4</v>
      </c>
      <c r="KR18">
        <v>4</v>
      </c>
      <c r="KS18" s="2">
        <f>IF(OR(KQ18=8,KQ18=0),0,IF(KQ18=AAK22,0,IF(KQ18=KO18,2,IF(ABS(KQ18-KO18)=1,1,0))))</f>
        <v>1</v>
      </c>
      <c r="KT18" s="2">
        <f t="shared" ref="KT18:KT41" si="145">IF(KQ18=KR18, 1, 0)</f>
        <v>1</v>
      </c>
      <c r="KU18" s="2">
        <f t="shared" ref="KU18:KU41" si="146">KS18+KT18</f>
        <v>2</v>
      </c>
      <c r="KV18">
        <v>2</v>
      </c>
      <c r="KW18" t="s">
        <v>89</v>
      </c>
      <c r="KX18">
        <v>2</v>
      </c>
      <c r="KY18">
        <v>1</v>
      </c>
      <c r="KZ18" s="2">
        <f>IF(OR(KX18=8,KX18=0),0,IF(KX18=AAS22,0,IF(KX18=KV18,2,IF(ABS(KX18-KV18)=1,1,0))))</f>
        <v>2</v>
      </c>
      <c r="LA18" s="2">
        <f t="shared" ref="LA18:LA41" si="147">IF(KX18=KY18, 1, 0)</f>
        <v>0</v>
      </c>
      <c r="LB18" s="2">
        <f t="shared" ref="LB18:LB41" si="148">KZ18+LA18</f>
        <v>2</v>
      </c>
      <c r="LC18" s="2">
        <f t="shared" ref="LC18:LE33" si="149">SUM(FP18,FW18,GD18,GK18,GR18,GY18,HF18,HM18,HT18,IA18,IH18,IO18,IV18,JC18,JJ18,JQ18,JX18,KE18,KL18,KS18,KZ18)</f>
        <v>21</v>
      </c>
      <c r="LD18" s="2">
        <f t="shared" si="149"/>
        <v>12</v>
      </c>
      <c r="LE18" s="2">
        <f t="shared" si="149"/>
        <v>33</v>
      </c>
      <c r="LF18" s="16">
        <f t="shared" ref="LF18:LF41" si="150">(LE18/63)*100</f>
        <v>52.380952380952387</v>
      </c>
      <c r="LG18" s="12">
        <f t="shared" si="92"/>
        <v>47.619047619047613</v>
      </c>
      <c r="LH18">
        <v>1</v>
      </c>
      <c r="LI18">
        <v>1</v>
      </c>
      <c r="LJ18">
        <v>0</v>
      </c>
      <c r="LK18">
        <v>0</v>
      </c>
      <c r="LL18">
        <v>1</v>
      </c>
      <c r="LM18">
        <v>0</v>
      </c>
      <c r="LN18">
        <v>0</v>
      </c>
      <c r="LO18">
        <v>0</v>
      </c>
      <c r="LP18">
        <v>1</v>
      </c>
      <c r="LQ18">
        <v>0</v>
      </c>
      <c r="LR18">
        <v>0</v>
      </c>
      <c r="LS18">
        <v>0</v>
      </c>
      <c r="LT18">
        <v>1</v>
      </c>
      <c r="LU18">
        <v>1</v>
      </c>
      <c r="LV18">
        <v>1</v>
      </c>
      <c r="LW18">
        <v>1</v>
      </c>
      <c r="LX18">
        <v>0</v>
      </c>
      <c r="LY18">
        <v>0</v>
      </c>
      <c r="LZ18">
        <v>1</v>
      </c>
      <c r="MA18">
        <v>1</v>
      </c>
      <c r="MB18">
        <f t="shared" si="42"/>
        <v>6</v>
      </c>
      <c r="MC18">
        <f t="shared" si="42"/>
        <v>4</v>
      </c>
      <c r="MD18">
        <f t="shared" si="93"/>
        <v>10</v>
      </c>
      <c r="ME18">
        <f t="shared" si="94"/>
        <v>50</v>
      </c>
      <c r="MF18">
        <f t="shared" si="95"/>
        <v>50</v>
      </c>
      <c r="MG18" s="13">
        <f t="shared" si="96"/>
        <v>4</v>
      </c>
      <c r="MH18">
        <v>1</v>
      </c>
      <c r="MI18">
        <v>1</v>
      </c>
      <c r="MJ18">
        <v>1</v>
      </c>
      <c r="MK18">
        <v>1</v>
      </c>
      <c r="ML18">
        <v>1</v>
      </c>
      <c r="MM18">
        <v>1</v>
      </c>
      <c r="MN18">
        <v>0</v>
      </c>
      <c r="MO18">
        <v>0</v>
      </c>
      <c r="MP18">
        <v>1</v>
      </c>
      <c r="MQ18">
        <v>1</v>
      </c>
      <c r="MR18">
        <v>1</v>
      </c>
      <c r="MS18">
        <v>1</v>
      </c>
      <c r="MT18">
        <v>1</v>
      </c>
      <c r="MU18">
        <v>1</v>
      </c>
      <c r="MV18">
        <v>1</v>
      </c>
      <c r="MW18">
        <v>0</v>
      </c>
      <c r="MX18">
        <v>1</v>
      </c>
      <c r="MY18">
        <v>1</v>
      </c>
      <c r="MZ18">
        <v>1</v>
      </c>
      <c r="NA18">
        <v>1</v>
      </c>
      <c r="NB18" s="2">
        <f t="shared" ref="NB18:NB39" si="151">SUM(MZ18,MX18,MV18,MT18,MR18,MP18,MN18,ML18,MJ18,MH18,)</f>
        <v>9</v>
      </c>
      <c r="NC18" s="2">
        <f t="shared" ref="NC18:NC39" si="152">SUM(NA18,MY18,MW18,MU18,MS18,MQ18,MO18,MM18,MK18,MI18)</f>
        <v>8</v>
      </c>
      <c r="ND18" s="2">
        <f t="shared" ref="ND18:ND39" si="153">(NB18+NC18)</f>
        <v>17</v>
      </c>
      <c r="NE18" s="2">
        <f t="shared" ref="NE18:NE39" si="154">(ND18/20)*100</f>
        <v>85</v>
      </c>
      <c r="NF18">
        <f t="shared" si="99"/>
        <v>15</v>
      </c>
      <c r="NG18" s="18">
        <f t="shared" ref="NG18:NG39" si="155">(ME18/NE18)-1</f>
        <v>-0.41176470588235292</v>
      </c>
      <c r="NH18" s="15">
        <v>8.98</v>
      </c>
      <c r="NI18" s="15">
        <v>15.72</v>
      </c>
      <c r="NJ18" s="15">
        <v>3.32</v>
      </c>
      <c r="NK18" s="15">
        <v>3.9</v>
      </c>
      <c r="NL18" s="15">
        <v>11.58</v>
      </c>
      <c r="NM18" s="15">
        <v>7.16</v>
      </c>
      <c r="NN18" s="15">
        <v>1.49</v>
      </c>
      <c r="NO18" s="15">
        <v>7.4</v>
      </c>
      <c r="NP18" s="15">
        <v>4.5999999999999996</v>
      </c>
      <c r="NQ18" s="15">
        <v>6.21</v>
      </c>
      <c r="NR18" s="15">
        <v>4.7699999999999996</v>
      </c>
      <c r="NS18" s="15">
        <v>2.1800000000000002</v>
      </c>
      <c r="NT18" s="15">
        <v>3.95</v>
      </c>
      <c r="NU18" s="15">
        <v>4.54</v>
      </c>
      <c r="NV18" s="15">
        <v>5.55</v>
      </c>
      <c r="NW18" s="15">
        <v>12.34</v>
      </c>
      <c r="NX18" s="15">
        <v>8.34</v>
      </c>
      <c r="NY18" s="15">
        <v>5.19</v>
      </c>
      <c r="NZ18" s="2">
        <f>SUM(NH18:NY18)</f>
        <v>117.22</v>
      </c>
      <c r="OA18" s="15">
        <v>5</v>
      </c>
      <c r="OB18" s="2">
        <f t="shared" si="101"/>
        <v>122.22</v>
      </c>
      <c r="OC18" s="15">
        <v>4.25</v>
      </c>
      <c r="OD18" s="2">
        <v>4.1900000000000004</v>
      </c>
      <c r="OE18" s="15">
        <v>2.83</v>
      </c>
      <c r="OF18" s="2">
        <v>1.76</v>
      </c>
      <c r="OG18" s="15">
        <v>2.88</v>
      </c>
      <c r="OH18" s="2">
        <v>5.41</v>
      </c>
      <c r="OI18" s="15">
        <v>0.81</v>
      </c>
      <c r="OJ18" s="2">
        <v>2.66</v>
      </c>
      <c r="OK18" s="15">
        <v>3.47</v>
      </c>
      <c r="OL18" s="2">
        <v>3.32</v>
      </c>
      <c r="OM18" s="15">
        <v>2.04</v>
      </c>
      <c r="ON18" s="2">
        <v>1.21</v>
      </c>
      <c r="OO18" s="15">
        <v>1.88</v>
      </c>
      <c r="OP18" s="2">
        <v>2.87</v>
      </c>
      <c r="OQ18" s="15">
        <v>2.73</v>
      </c>
      <c r="OR18" s="2">
        <v>2.82</v>
      </c>
      <c r="OS18" s="15">
        <v>4.78</v>
      </c>
      <c r="OT18" s="2">
        <v>2.33</v>
      </c>
      <c r="OU18" s="2">
        <f t="shared" si="102"/>
        <v>52.239999999999995</v>
      </c>
      <c r="OV18" s="2">
        <v>0</v>
      </c>
      <c r="OW18" s="2">
        <f t="shared" si="103"/>
        <v>52.239999999999995</v>
      </c>
    </row>
    <row r="19" spans="1:413" x14ac:dyDescent="0.2">
      <c r="A19" s="11">
        <v>16</v>
      </c>
      <c r="B19">
        <v>44</v>
      </c>
      <c r="C19" t="s">
        <v>83</v>
      </c>
      <c r="D19" t="s">
        <v>98</v>
      </c>
      <c r="E19">
        <v>2</v>
      </c>
      <c r="F19">
        <v>1</v>
      </c>
      <c r="G19">
        <v>1</v>
      </c>
      <c r="H19">
        <v>0</v>
      </c>
      <c r="I19" t="s">
        <v>100</v>
      </c>
      <c r="J19" t="s">
        <v>91</v>
      </c>
      <c r="K19" t="s">
        <v>87</v>
      </c>
      <c r="L19">
        <f>0-0.02*2</f>
        <v>-0.04</v>
      </c>
      <c r="M19">
        <v>0</v>
      </c>
      <c r="N19">
        <v>1.76</v>
      </c>
      <c r="O19">
        <v>79</v>
      </c>
      <c r="P19" s="2">
        <v>1</v>
      </c>
      <c r="Q19" t="s">
        <v>89</v>
      </c>
      <c r="R19">
        <v>2</v>
      </c>
      <c r="S19">
        <v>0</v>
      </c>
      <c r="T19" s="2">
        <f>IF(OR(R19=8,R19=0),0,IF(R19=OC23,0,IF(R19=P19,2,IF(ABS(R19-P19)=1,1,0))))</f>
        <v>1</v>
      </c>
      <c r="U19" s="2">
        <f t="shared" si="0"/>
        <v>0</v>
      </c>
      <c r="V19" s="2">
        <f t="shared" si="45"/>
        <v>1</v>
      </c>
      <c r="W19">
        <v>5</v>
      </c>
      <c r="X19" t="s">
        <v>89</v>
      </c>
      <c r="Y19">
        <v>6</v>
      </c>
      <c r="Z19">
        <v>8</v>
      </c>
      <c r="AA19" s="2">
        <f>IF(OR(Y19=8,Y19=0),0,IF(Y19=OK23,0,IF(Y19=W19,2,IF(ABS(Y19-W19)=1,1,0))))</f>
        <v>1</v>
      </c>
      <c r="AB19" s="2">
        <f t="shared" si="1"/>
        <v>0</v>
      </c>
      <c r="AC19" s="2">
        <f t="shared" si="105"/>
        <v>1</v>
      </c>
      <c r="AD19">
        <v>7</v>
      </c>
      <c r="AE19" t="s">
        <v>89</v>
      </c>
      <c r="AF19">
        <v>4</v>
      </c>
      <c r="AG19">
        <v>7</v>
      </c>
      <c r="AH19" s="2">
        <f>IF(OR(AF19=8,AF19=0),0,IF(AF19=OS23,0,IF(AF19=AD19,2,IF(ABS(AF19-AD19)=1,1,0))))</f>
        <v>0</v>
      </c>
      <c r="AI19" s="2">
        <f t="shared" si="2"/>
        <v>0</v>
      </c>
      <c r="AJ19" s="2">
        <f t="shared" si="106"/>
        <v>0</v>
      </c>
      <c r="AK19">
        <v>4</v>
      </c>
      <c r="AL19" t="s">
        <v>89</v>
      </c>
      <c r="AM19">
        <v>5</v>
      </c>
      <c r="AN19">
        <v>7</v>
      </c>
      <c r="AO19" s="2">
        <f>IF(OR(AM19=8,AM19=0),0,IF(AM19=PA23,0,IF(AM19=AK19,2,IF(ABS(AM19-AK19)=1,1,0))))</f>
        <v>1</v>
      </c>
      <c r="AP19" s="2">
        <f t="shared" si="3"/>
        <v>0</v>
      </c>
      <c r="AQ19" s="2">
        <f t="shared" si="48"/>
        <v>1</v>
      </c>
      <c r="AR19">
        <v>2</v>
      </c>
      <c r="AS19" t="s">
        <v>89</v>
      </c>
      <c r="AT19">
        <v>2</v>
      </c>
      <c r="AU19">
        <v>4</v>
      </c>
      <c r="AV19" s="2">
        <f>IF(OR(AT19=8,AT19=0),0,IF(AT19=PI23,0,IF(AT19=AR19,2,IF(ABS(AT19-AR19)=1,1,0))))</f>
        <v>2</v>
      </c>
      <c r="AW19" s="2">
        <f t="shared" si="4"/>
        <v>0</v>
      </c>
      <c r="AX19" s="2">
        <f t="shared" si="49"/>
        <v>2</v>
      </c>
      <c r="AY19">
        <v>6</v>
      </c>
      <c r="AZ19" t="s">
        <v>89</v>
      </c>
      <c r="BA19">
        <v>5</v>
      </c>
      <c r="BB19">
        <v>7</v>
      </c>
      <c r="BC19" s="2">
        <f>IF(OR(BA19=8,BA19=0),0,IF(BA19=PQ23,0,IF(BA19=AY19,2,IF(ABS(BA19-AY19)=1,1,0))))</f>
        <v>1</v>
      </c>
      <c r="BD19" s="2">
        <f t="shared" si="5"/>
        <v>0</v>
      </c>
      <c r="BE19" s="2">
        <f t="shared" si="50"/>
        <v>1</v>
      </c>
      <c r="BF19">
        <v>3</v>
      </c>
      <c r="BG19" t="s">
        <v>89</v>
      </c>
      <c r="BH19">
        <v>2</v>
      </c>
      <c r="BI19">
        <v>5</v>
      </c>
      <c r="BJ19" s="2">
        <f>IF(OR(BH19=8,BH19=0),0,IF(BH19=PY23,0,IF(BH19=BF19,2,IF(ABS(BH19-BF19)=1,1,0))))</f>
        <v>1</v>
      </c>
      <c r="BK19" s="2">
        <f t="shared" si="6"/>
        <v>0</v>
      </c>
      <c r="BL19" s="2">
        <f t="shared" si="51"/>
        <v>1</v>
      </c>
      <c r="BM19">
        <v>1</v>
      </c>
      <c r="BN19" t="s">
        <v>89</v>
      </c>
      <c r="BO19">
        <v>1</v>
      </c>
      <c r="BP19">
        <v>1</v>
      </c>
      <c r="BQ19" s="2">
        <f>IF(OR(BO19=8,BO19=0),0,IF(BO19=QG23,0,IF(BO19=BM19,2,IF(ABS(BO19-BM19)=1,1,0))))</f>
        <v>2</v>
      </c>
      <c r="BR19" s="2">
        <f t="shared" si="7"/>
        <v>1</v>
      </c>
      <c r="BS19" s="2">
        <f t="shared" si="52"/>
        <v>3</v>
      </c>
      <c r="BT19">
        <v>3</v>
      </c>
      <c r="BU19" t="s">
        <v>89</v>
      </c>
      <c r="BV19">
        <v>2</v>
      </c>
      <c r="BW19">
        <v>2</v>
      </c>
      <c r="BX19" s="2">
        <f>IF(OR(BV19=8,BV19=0),0,IF(BV19=QO23,0,IF(BV19=BT19,2,IF(ABS(BV19-BT19)=1,1,0))))</f>
        <v>1</v>
      </c>
      <c r="BY19" s="2">
        <f t="shared" si="8"/>
        <v>1</v>
      </c>
      <c r="BZ19" s="2">
        <f t="shared" si="53"/>
        <v>2</v>
      </c>
      <c r="CA19">
        <v>7</v>
      </c>
      <c r="CB19" t="s">
        <v>89</v>
      </c>
      <c r="CC19">
        <v>8</v>
      </c>
      <c r="CD19">
        <v>8</v>
      </c>
      <c r="CE19" s="2">
        <f>IF(OR(CC19=8,CC19=0),0,IF(CC19=QW23,0,IF(CC19=CA19,2,IF(ABS(CC19-CA19)=1,1,0))))</f>
        <v>0</v>
      </c>
      <c r="CF19" s="2">
        <f t="shared" si="9"/>
        <v>1</v>
      </c>
      <c r="CG19" s="2">
        <f t="shared" si="54"/>
        <v>1</v>
      </c>
      <c r="CH19">
        <v>6</v>
      </c>
      <c r="CI19" t="s">
        <v>89</v>
      </c>
      <c r="CJ19">
        <v>5</v>
      </c>
      <c r="CK19">
        <v>5</v>
      </c>
      <c r="CL19" s="2">
        <f>IF(OR(CJ19=8,CJ19=0),0,IF(CJ19=RE23,0,IF(CJ19=CH19,2,IF(ABS(CJ19-CH19)=1,1,0))))</f>
        <v>1</v>
      </c>
      <c r="CM19" s="2">
        <f t="shared" si="10"/>
        <v>1</v>
      </c>
      <c r="CN19" s="2">
        <f t="shared" si="55"/>
        <v>2</v>
      </c>
      <c r="CO19">
        <v>2</v>
      </c>
      <c r="CP19" t="s">
        <v>89</v>
      </c>
      <c r="CQ19">
        <v>0</v>
      </c>
      <c r="CR19">
        <v>0</v>
      </c>
      <c r="CS19" s="2">
        <f>IF(OR(CQ19=8,CQ19=0),0,IF(CQ19=RM23,0,IF(CQ19=CO19,2,IF(ABS(CQ19-CO19)=1,1,0))))</f>
        <v>0</v>
      </c>
      <c r="CT19" s="2">
        <f t="shared" si="11"/>
        <v>1</v>
      </c>
      <c r="CU19" s="2">
        <f t="shared" si="56"/>
        <v>1</v>
      </c>
      <c r="CV19">
        <v>4</v>
      </c>
      <c r="CW19" t="s">
        <v>89</v>
      </c>
      <c r="CX19">
        <v>4</v>
      </c>
      <c r="CY19">
        <v>4</v>
      </c>
      <c r="CZ19" s="2">
        <f>IF(OR(CX19=8,CX19=0),0,IF(CX19=RU23,0,IF(CX19=CV19,2,IF(ABS(CX19-CV19)=1,1,0))))</f>
        <v>2</v>
      </c>
      <c r="DA19" s="2">
        <f t="shared" si="12"/>
        <v>1</v>
      </c>
      <c r="DB19" s="2">
        <f t="shared" si="57"/>
        <v>3</v>
      </c>
      <c r="DC19">
        <v>5</v>
      </c>
      <c r="DD19" t="s">
        <v>89</v>
      </c>
      <c r="DE19">
        <v>5</v>
      </c>
      <c r="DF19">
        <v>3</v>
      </c>
      <c r="DG19" s="2">
        <f>IF(OR(DE19=8,DE19=0),0,IF(DE19=SC23,0,IF(DE19=DC19,2,IF(ABS(DE19-DC19)=1,1,0))))</f>
        <v>2</v>
      </c>
      <c r="DH19" s="2">
        <f t="shared" si="13"/>
        <v>0</v>
      </c>
      <c r="DI19" s="2">
        <f t="shared" si="58"/>
        <v>2</v>
      </c>
      <c r="DJ19">
        <v>2</v>
      </c>
      <c r="DK19" t="s">
        <v>89</v>
      </c>
      <c r="DL19">
        <v>1</v>
      </c>
      <c r="DM19">
        <v>5</v>
      </c>
      <c r="DN19" s="2">
        <f>IF(OR(DL19=8,DL19=0),0,IF(DL19=SK23,0,IF(DL19=DJ19,2,IF(ABS(DL19-DJ19)=1,1,0))))</f>
        <v>1</v>
      </c>
      <c r="DO19" s="2">
        <f t="shared" si="14"/>
        <v>0</v>
      </c>
      <c r="DP19" s="2">
        <f t="shared" si="59"/>
        <v>1</v>
      </c>
      <c r="DQ19">
        <v>1</v>
      </c>
      <c r="DR19" t="s">
        <v>89</v>
      </c>
      <c r="DS19">
        <v>0</v>
      </c>
      <c r="DT19">
        <v>0</v>
      </c>
      <c r="DU19" s="2">
        <f>IF(OR(DS19=8,DS19=0),0,IF(DS19=SS23,0,IF(DS19=DQ19,2,IF(ABS(DS19-DQ19)=1,1,0))))</f>
        <v>0</v>
      </c>
      <c r="DV19" s="2">
        <f t="shared" si="15"/>
        <v>1</v>
      </c>
      <c r="DW19" s="2">
        <f t="shared" si="60"/>
        <v>1</v>
      </c>
      <c r="DX19">
        <v>7</v>
      </c>
      <c r="DY19" t="s">
        <v>89</v>
      </c>
      <c r="DZ19">
        <v>5</v>
      </c>
      <c r="EA19">
        <v>7</v>
      </c>
      <c r="EB19" s="2">
        <f>IF(OR(DZ19=8,DZ19=0),0,IF(DZ19=TA23,0,IF(DZ19=DX19,2,IF(ABS(DZ19-DX19)=1,1,0))))</f>
        <v>0</v>
      </c>
      <c r="EC19" s="2">
        <f t="shared" si="16"/>
        <v>0</v>
      </c>
      <c r="ED19" s="2">
        <f t="shared" si="61"/>
        <v>0</v>
      </c>
      <c r="EE19">
        <v>3</v>
      </c>
      <c r="EF19" t="s">
        <v>89</v>
      </c>
      <c r="EG19">
        <v>3</v>
      </c>
      <c r="EH19">
        <v>1</v>
      </c>
      <c r="EI19" s="2">
        <f>IF(OR(EG19=8,EG19=0),0,IF(EG19=TI23,0,IF(EG19=EE19,2,IF(ABS(EG19-EE19)=1,1,0))))</f>
        <v>2</v>
      </c>
      <c r="EJ19" s="2">
        <f t="shared" si="17"/>
        <v>0</v>
      </c>
      <c r="EK19" s="2">
        <f t="shared" si="62"/>
        <v>2</v>
      </c>
      <c r="EL19">
        <v>6</v>
      </c>
      <c r="EM19" t="s">
        <v>89</v>
      </c>
      <c r="EN19">
        <v>4</v>
      </c>
      <c r="EO19">
        <v>7</v>
      </c>
      <c r="EP19" s="2">
        <f>IF(OR(EN19=8,EN19=0),0,IF(EN19=TQ23,0,IF(EN19=EL19,2,IF(ABS(EN19-EL19)=1,1,0))))</f>
        <v>0</v>
      </c>
      <c r="EQ19" s="2">
        <f t="shared" si="18"/>
        <v>0</v>
      </c>
      <c r="ER19" s="2">
        <f t="shared" si="63"/>
        <v>0</v>
      </c>
      <c r="ES19">
        <v>5</v>
      </c>
      <c r="ET19" t="s">
        <v>89</v>
      </c>
      <c r="EU19">
        <v>3</v>
      </c>
      <c r="EV19">
        <v>2</v>
      </c>
      <c r="EW19" s="2">
        <f>IF(OR(EU19=8,EU19=0),0,IF(EU19=TY23,0,IF(EU19=ES19,2,IF(ABS(EU19-ES19)=1,1,0))))</f>
        <v>0</v>
      </c>
      <c r="EX19" s="2">
        <f t="shared" si="19"/>
        <v>0</v>
      </c>
      <c r="EY19" s="2">
        <f t="shared" si="64"/>
        <v>0</v>
      </c>
      <c r="EZ19">
        <v>4</v>
      </c>
      <c r="FA19" t="s">
        <v>89</v>
      </c>
      <c r="FB19">
        <v>4</v>
      </c>
      <c r="FC19">
        <v>4</v>
      </c>
      <c r="FD19" s="2">
        <f>IF(OR(FB19=8,FB19=0),0,IF(FB19=UG23,0,IF(FB19=EZ19,2,IF(ABS(FB19-EZ19)=1,1,0))))</f>
        <v>2</v>
      </c>
      <c r="FE19" s="2">
        <f t="shared" si="20"/>
        <v>1</v>
      </c>
      <c r="FF19" s="2">
        <f t="shared" si="65"/>
        <v>3</v>
      </c>
      <c r="FG19" s="2">
        <f t="shared" si="66"/>
        <v>20</v>
      </c>
      <c r="FH19" s="2">
        <f t="shared" si="66"/>
        <v>8</v>
      </c>
      <c r="FI19" s="2">
        <f t="shared" si="66"/>
        <v>28</v>
      </c>
      <c r="FJ19" s="16">
        <f t="shared" si="67"/>
        <v>44.444444444444443</v>
      </c>
      <c r="FK19" s="12">
        <f t="shared" si="68"/>
        <v>55.555555555555557</v>
      </c>
      <c r="FL19">
        <v>1</v>
      </c>
      <c r="FM19" t="s">
        <v>89</v>
      </c>
      <c r="FN19">
        <v>1</v>
      </c>
      <c r="FO19">
        <v>1</v>
      </c>
      <c r="FP19" s="2">
        <f>IF(OR(FN19=8,FN19=0),0,IF(FN19=UO23,0,IF(FN19=FL19,2,IF(ABS(FN19-FL19)=1,1,0))))</f>
        <v>2</v>
      </c>
      <c r="FQ19" s="2">
        <f t="shared" si="107"/>
        <v>1</v>
      </c>
      <c r="FR19" s="2">
        <f t="shared" si="108"/>
        <v>3</v>
      </c>
      <c r="FS19">
        <v>2</v>
      </c>
      <c r="FT19" t="s">
        <v>89</v>
      </c>
      <c r="FU19">
        <v>2</v>
      </c>
      <c r="FV19">
        <v>2</v>
      </c>
      <c r="FW19" s="2">
        <f>IF(OR(FU19=8,FU19=0),0,IF(FU19=UW23,0,IF(FU19=FS19,2,IF(ABS(FU19-FS19)=1,1,0))))</f>
        <v>2</v>
      </c>
      <c r="FX19" s="2">
        <f t="shared" si="109"/>
        <v>1</v>
      </c>
      <c r="FY19" s="2">
        <f t="shared" si="110"/>
        <v>3</v>
      </c>
      <c r="FZ19">
        <v>7</v>
      </c>
      <c r="GA19" t="s">
        <v>89</v>
      </c>
      <c r="GB19">
        <v>7</v>
      </c>
      <c r="GC19">
        <v>7</v>
      </c>
      <c r="GD19" s="2">
        <f>IF(OR(GB19=8,GB19=0),0,IF(GB19=VE23,0,IF(GB19=FZ19,2,IF(ABS(GB19-FZ19)=1,1,0))))</f>
        <v>2</v>
      </c>
      <c r="GE19" s="2">
        <f t="shared" si="111"/>
        <v>1</v>
      </c>
      <c r="GF19" s="2">
        <f t="shared" si="112"/>
        <v>3</v>
      </c>
      <c r="GG19">
        <v>4</v>
      </c>
      <c r="GH19" t="s">
        <v>89</v>
      </c>
      <c r="GI19">
        <v>4</v>
      </c>
      <c r="GJ19">
        <v>4</v>
      </c>
      <c r="GK19" s="2">
        <f>IF(OR(GI19=8,GI19=0),0,IF(GI19=VM23,0,IF(GI19=GG19,2,IF(ABS(GI19-GG19)=1,1,0))))</f>
        <v>2</v>
      </c>
      <c r="GL19" s="2">
        <f t="shared" si="113"/>
        <v>1</v>
      </c>
      <c r="GM19" s="2">
        <f t="shared" si="114"/>
        <v>3</v>
      </c>
      <c r="GN19">
        <v>5</v>
      </c>
      <c r="GO19" t="s">
        <v>89</v>
      </c>
      <c r="GP19">
        <v>4</v>
      </c>
      <c r="GQ19">
        <v>4</v>
      </c>
      <c r="GR19" s="2">
        <f>IF(OR(GP19=8,GP19=0),0,IF(GP19=VU23,0,IF(GP19=GN19,2,IF(ABS(GP19-GN19)=1,1,0))))</f>
        <v>1</v>
      </c>
      <c r="GS19" s="2">
        <f t="shared" si="115"/>
        <v>1</v>
      </c>
      <c r="GT19" s="2">
        <f t="shared" si="116"/>
        <v>2</v>
      </c>
      <c r="GU19">
        <v>6</v>
      </c>
      <c r="GV19" t="s">
        <v>89</v>
      </c>
      <c r="GW19">
        <v>6</v>
      </c>
      <c r="GX19">
        <v>6</v>
      </c>
      <c r="GY19" s="2">
        <f>IF(OR(GW19=8,GW19=0),0,IF(GW19=WC23,0,IF(GW19=GU19,2,IF(ABS(GW19-GU19)=1,1,0))))</f>
        <v>2</v>
      </c>
      <c r="GZ19" s="2">
        <f t="shared" si="117"/>
        <v>1</v>
      </c>
      <c r="HA19" s="2">
        <f t="shared" si="118"/>
        <v>3</v>
      </c>
      <c r="HB19">
        <v>3</v>
      </c>
      <c r="HC19" t="s">
        <v>89</v>
      </c>
      <c r="HD19">
        <v>3</v>
      </c>
      <c r="HE19">
        <v>3</v>
      </c>
      <c r="HF19" s="2">
        <f>IF(OR(HD19=8,HD19=0),0,IF(HD19=WK23,0,IF(HD19=HB19,2,IF(ABS(HD19-HB19)=1,1,0))))</f>
        <v>2</v>
      </c>
      <c r="HG19" s="2">
        <f t="shared" si="119"/>
        <v>1</v>
      </c>
      <c r="HH19" s="2">
        <f t="shared" si="120"/>
        <v>3</v>
      </c>
      <c r="HI19">
        <v>1</v>
      </c>
      <c r="HJ19" t="s">
        <v>89</v>
      </c>
      <c r="HK19">
        <v>1</v>
      </c>
      <c r="HL19">
        <v>1</v>
      </c>
      <c r="HM19" s="2">
        <f>IF(OR(HK19=8,HK19=0),0,IF(HK19=WS23,0,IF(HK19=HI19,2,IF(ABS(HK19-HI19)=1,1,0))))</f>
        <v>2</v>
      </c>
      <c r="HN19" s="2">
        <f t="shared" si="121"/>
        <v>1</v>
      </c>
      <c r="HO19" s="2">
        <f t="shared" si="122"/>
        <v>3</v>
      </c>
      <c r="HP19">
        <v>3</v>
      </c>
      <c r="HQ19" t="s">
        <v>89</v>
      </c>
      <c r="HR19">
        <v>3</v>
      </c>
      <c r="HS19">
        <v>3</v>
      </c>
      <c r="HT19" s="2">
        <f>IF(OR(HR19=8,HR19=0),0,IF(HR19=XA23,0,IF(HR19=HP19,2,IF(ABS(HR19-HP19)=1,1,0))))</f>
        <v>2</v>
      </c>
      <c r="HU19" s="2">
        <f t="shared" si="123"/>
        <v>1</v>
      </c>
      <c r="HV19" s="2">
        <f t="shared" si="124"/>
        <v>3</v>
      </c>
      <c r="HW19">
        <v>4</v>
      </c>
      <c r="HX19" t="s">
        <v>89</v>
      </c>
      <c r="HY19">
        <v>4</v>
      </c>
      <c r="HZ19">
        <v>4</v>
      </c>
      <c r="IA19" s="2">
        <f>IF(OR(HY19=8,HY19=0),0,IF(HY19=XI23,0,IF(HY19=HW19,2,IF(ABS(HY19-HW19)=1,1,0))))</f>
        <v>2</v>
      </c>
      <c r="IB19" s="2">
        <f t="shared" si="125"/>
        <v>1</v>
      </c>
      <c r="IC19" s="2">
        <f t="shared" si="126"/>
        <v>3</v>
      </c>
      <c r="ID19">
        <v>6</v>
      </c>
      <c r="IE19" t="s">
        <v>89</v>
      </c>
      <c r="IF19">
        <v>6</v>
      </c>
      <c r="IG19">
        <v>6</v>
      </c>
      <c r="IH19" s="2">
        <f>IF(OR(IF19=8,IF19=0),0,IF(IF19=XQ23,0,IF(IF19=ID19,2,IF(ABS(IF19-ID19)=1,1,0))))</f>
        <v>2</v>
      </c>
      <c r="II19" s="2">
        <f t="shared" si="127"/>
        <v>1</v>
      </c>
      <c r="IJ19" s="2">
        <f t="shared" si="128"/>
        <v>3</v>
      </c>
      <c r="IK19">
        <v>2</v>
      </c>
      <c r="IL19" t="s">
        <v>89</v>
      </c>
      <c r="IM19">
        <v>2</v>
      </c>
      <c r="IN19">
        <v>2</v>
      </c>
      <c r="IO19" s="2">
        <f>IF(OR(IM19=8,IM19=0),0,IF(IM19=XY23,0,IF(IM19=IK19,2,IF(ABS(IM19-IK19)=1,1,0))))</f>
        <v>2</v>
      </c>
      <c r="IP19" s="2">
        <f t="shared" si="129"/>
        <v>1</v>
      </c>
      <c r="IQ19" s="2">
        <f t="shared" si="130"/>
        <v>3</v>
      </c>
      <c r="IR19">
        <v>7</v>
      </c>
      <c r="IS19" t="s">
        <v>89</v>
      </c>
      <c r="IT19">
        <v>7</v>
      </c>
      <c r="IU19">
        <v>7</v>
      </c>
      <c r="IV19" s="2">
        <f>IF(OR(IT19=8,IT19=0),0,IF(IT19=YG23,0,IF(IT19=IR19,2,IF(ABS(IT19-IR19)=1,1,0))))</f>
        <v>2</v>
      </c>
      <c r="IW19" s="2">
        <f t="shared" si="131"/>
        <v>1</v>
      </c>
      <c r="IX19" s="2">
        <f t="shared" si="132"/>
        <v>3</v>
      </c>
      <c r="IY19">
        <v>5</v>
      </c>
      <c r="IZ19" t="s">
        <v>89</v>
      </c>
      <c r="JA19">
        <v>4</v>
      </c>
      <c r="JB19">
        <v>4</v>
      </c>
      <c r="JC19" s="2">
        <f>IF(OR(JA19=8,JA19=0),0,IF(JA19=YO23,0,IF(JA19=IY19,2,IF(ABS(JA19-IY19)=1,1,0))))</f>
        <v>1</v>
      </c>
      <c r="JD19" s="2">
        <f t="shared" si="133"/>
        <v>1</v>
      </c>
      <c r="JE19" s="2">
        <f t="shared" si="134"/>
        <v>2</v>
      </c>
      <c r="JF19">
        <v>4</v>
      </c>
      <c r="JG19" t="s">
        <v>89</v>
      </c>
      <c r="JH19">
        <v>4</v>
      </c>
      <c r="JI19">
        <v>4</v>
      </c>
      <c r="JJ19" s="2">
        <f>IF(OR(JH19=8,JH19=0),0,IF(JH19=YW23,0,IF(JH19=JF19,2,IF(ABS(JH19-JF19)=1,1,0))))</f>
        <v>2</v>
      </c>
      <c r="JK19" s="2">
        <f t="shared" si="135"/>
        <v>1</v>
      </c>
      <c r="JL19" s="2">
        <f t="shared" si="136"/>
        <v>3</v>
      </c>
      <c r="JM19">
        <v>1</v>
      </c>
      <c r="JN19" t="s">
        <v>89</v>
      </c>
      <c r="JO19">
        <v>2</v>
      </c>
      <c r="JP19">
        <v>2</v>
      </c>
      <c r="JQ19" s="2">
        <f>IF(OR(JO19=8,JO19=0),0,IF(JO19=ZE23,0,IF(JO19=JM19,2,IF(ABS(JO19-JM19)=1,1,0))))</f>
        <v>1</v>
      </c>
      <c r="JR19" s="2">
        <f t="shared" si="137"/>
        <v>1</v>
      </c>
      <c r="JS19" s="2">
        <f t="shared" si="138"/>
        <v>2</v>
      </c>
      <c r="JT19">
        <v>7</v>
      </c>
      <c r="JU19" t="s">
        <v>89</v>
      </c>
      <c r="JV19">
        <v>7</v>
      </c>
      <c r="JW19">
        <v>7</v>
      </c>
      <c r="JX19" s="2">
        <f>IF(OR(JV19=8,JV19=0),0,IF(JV19=ZM23,0,IF(JV19=JT19,2,IF(ABS(JV19-JT19)=1,1,0))))</f>
        <v>2</v>
      </c>
      <c r="JY19" s="2">
        <f t="shared" si="139"/>
        <v>1</v>
      </c>
      <c r="JZ19" s="2">
        <f t="shared" si="140"/>
        <v>3</v>
      </c>
      <c r="KA19">
        <v>3</v>
      </c>
      <c r="KB19" t="s">
        <v>89</v>
      </c>
      <c r="KC19">
        <v>3</v>
      </c>
      <c r="KD19">
        <v>3</v>
      </c>
      <c r="KE19" s="2">
        <f>IF(OR(KC19=8,KC19=0),0,IF(KC19=ZU23,0,IF(KC19=KA19,2,IF(ABS(KC19-KA19)=1,1,0))))</f>
        <v>2</v>
      </c>
      <c r="KF19" s="2">
        <f t="shared" si="141"/>
        <v>1</v>
      </c>
      <c r="KG19" s="2">
        <f t="shared" si="142"/>
        <v>3</v>
      </c>
      <c r="KH19">
        <v>6</v>
      </c>
      <c r="KI19" t="s">
        <v>89</v>
      </c>
      <c r="KJ19">
        <v>5</v>
      </c>
      <c r="KK19">
        <v>5</v>
      </c>
      <c r="KL19" s="2">
        <f>IF(OR(KJ19=8,KJ19=0),0,IF(KJ19=AAC23,0,IF(KJ19=KH19,2,IF(ABS(KJ19-KH19)=1,1,0))))</f>
        <v>1</v>
      </c>
      <c r="KM19" s="2">
        <f t="shared" si="143"/>
        <v>1</v>
      </c>
      <c r="KN19" s="2">
        <f t="shared" si="144"/>
        <v>2</v>
      </c>
      <c r="KO19">
        <v>5</v>
      </c>
      <c r="KP19" t="s">
        <v>89</v>
      </c>
      <c r="KQ19">
        <v>4</v>
      </c>
      <c r="KR19">
        <v>4</v>
      </c>
      <c r="KS19" s="2">
        <f>IF(OR(KQ19=8,KQ19=0),0,IF(KQ19=AAK23,0,IF(KQ19=KO19,2,IF(ABS(KQ19-KO19)=1,1,0))))</f>
        <v>1</v>
      </c>
      <c r="KT19" s="2">
        <f t="shared" si="145"/>
        <v>1</v>
      </c>
      <c r="KU19" s="2">
        <f t="shared" si="146"/>
        <v>2</v>
      </c>
      <c r="KV19">
        <v>2</v>
      </c>
      <c r="KW19" t="s">
        <v>89</v>
      </c>
      <c r="KX19">
        <v>2</v>
      </c>
      <c r="KY19">
        <v>2</v>
      </c>
      <c r="KZ19" s="2">
        <f>IF(OR(KX19=8,KX19=0),0,IF(KX19=AAS23,0,IF(KX19=KV19,2,IF(ABS(KX19-KV19)=1,1,0))))</f>
        <v>2</v>
      </c>
      <c r="LA19" s="2">
        <f t="shared" si="147"/>
        <v>1</v>
      </c>
      <c r="LB19" s="2">
        <f t="shared" si="148"/>
        <v>3</v>
      </c>
      <c r="LC19" s="2">
        <f t="shared" si="149"/>
        <v>37</v>
      </c>
      <c r="LD19" s="2">
        <f t="shared" si="149"/>
        <v>21</v>
      </c>
      <c r="LE19" s="2">
        <f t="shared" si="149"/>
        <v>58</v>
      </c>
      <c r="LF19" s="16">
        <f t="shared" si="150"/>
        <v>92.063492063492063</v>
      </c>
      <c r="LG19" s="12">
        <f t="shared" si="92"/>
        <v>7.9365079365079367</v>
      </c>
      <c r="LH19">
        <v>0</v>
      </c>
      <c r="LI19">
        <v>0</v>
      </c>
      <c r="LJ19">
        <v>0</v>
      </c>
      <c r="LK19">
        <v>0</v>
      </c>
      <c r="LL19">
        <v>1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1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f t="shared" si="42"/>
        <v>2</v>
      </c>
      <c r="MC19">
        <f t="shared" si="42"/>
        <v>0</v>
      </c>
      <c r="MD19">
        <f t="shared" si="93"/>
        <v>2</v>
      </c>
      <c r="ME19">
        <f t="shared" si="94"/>
        <v>10</v>
      </c>
      <c r="MF19">
        <f t="shared" si="95"/>
        <v>90</v>
      </c>
      <c r="MG19" s="13">
        <f t="shared" si="96"/>
        <v>1</v>
      </c>
      <c r="MH19">
        <v>1</v>
      </c>
      <c r="MI19">
        <v>1</v>
      </c>
      <c r="MJ19">
        <v>1</v>
      </c>
      <c r="MK19">
        <v>1</v>
      </c>
      <c r="ML19">
        <v>1</v>
      </c>
      <c r="MM19">
        <v>1</v>
      </c>
      <c r="MN19">
        <v>1</v>
      </c>
      <c r="MO19">
        <v>1</v>
      </c>
      <c r="MP19">
        <v>1</v>
      </c>
      <c r="MQ19">
        <v>1</v>
      </c>
      <c r="MR19">
        <v>1</v>
      </c>
      <c r="MS19">
        <v>1</v>
      </c>
      <c r="MT19">
        <v>1</v>
      </c>
      <c r="MU19">
        <v>1</v>
      </c>
      <c r="MV19">
        <v>1</v>
      </c>
      <c r="MW19">
        <v>1</v>
      </c>
      <c r="MX19">
        <v>1</v>
      </c>
      <c r="MY19">
        <v>0</v>
      </c>
      <c r="MZ19">
        <v>1</v>
      </c>
      <c r="NA19">
        <v>0</v>
      </c>
      <c r="NB19" s="2">
        <f t="shared" si="151"/>
        <v>10</v>
      </c>
      <c r="NC19" s="2">
        <f t="shared" si="152"/>
        <v>8</v>
      </c>
      <c r="ND19" s="2">
        <f t="shared" si="153"/>
        <v>18</v>
      </c>
      <c r="NE19" s="2">
        <f t="shared" si="154"/>
        <v>90</v>
      </c>
      <c r="NF19">
        <f t="shared" si="99"/>
        <v>10</v>
      </c>
      <c r="NG19" s="18">
        <f t="shared" si="155"/>
        <v>-0.88888888888888884</v>
      </c>
      <c r="NH19" s="15">
        <v>10.66</v>
      </c>
      <c r="NI19" s="15">
        <v>11.86</v>
      </c>
      <c r="NJ19" s="15">
        <v>5.19</v>
      </c>
      <c r="NK19" s="15">
        <v>5.51</v>
      </c>
      <c r="NL19" s="15">
        <v>6.54</v>
      </c>
      <c r="NM19" s="15">
        <v>13.75</v>
      </c>
      <c r="NN19" s="15">
        <v>2.13</v>
      </c>
      <c r="NO19" s="15">
        <v>12.44</v>
      </c>
      <c r="NP19" s="15">
        <v>6.3</v>
      </c>
      <c r="NQ19" s="15">
        <v>12.23</v>
      </c>
      <c r="NR19" s="15">
        <v>8</v>
      </c>
      <c r="NS19" s="15">
        <v>2.8</v>
      </c>
      <c r="NT19" s="15">
        <v>7.25</v>
      </c>
      <c r="NU19" s="15">
        <v>13.54</v>
      </c>
      <c r="NV19" s="15">
        <v>13.7</v>
      </c>
      <c r="NW19" s="15">
        <v>5.0199999999999996</v>
      </c>
      <c r="NX19" s="15">
        <v>13.64</v>
      </c>
      <c r="NY19" s="15">
        <v>6.55</v>
      </c>
      <c r="NZ19" s="2">
        <f>SUM(NH19:NY19)</f>
        <v>157.11000000000001</v>
      </c>
      <c r="OA19" s="15">
        <v>0</v>
      </c>
      <c r="OB19" s="2">
        <f t="shared" si="101"/>
        <v>157.11000000000001</v>
      </c>
      <c r="OC19" s="15">
        <v>3.05</v>
      </c>
      <c r="OD19" s="2">
        <v>2.0299999999999998</v>
      </c>
      <c r="OE19" s="15">
        <v>2.52</v>
      </c>
      <c r="OF19" s="2">
        <v>1.65</v>
      </c>
      <c r="OG19" s="15">
        <v>1.85</v>
      </c>
      <c r="OH19" s="2">
        <v>3.04</v>
      </c>
      <c r="OI19" s="15">
        <v>1.24</v>
      </c>
      <c r="OJ19" s="2">
        <v>2.13</v>
      </c>
      <c r="OK19" s="15">
        <v>2.66</v>
      </c>
      <c r="OL19" s="2">
        <v>3.15</v>
      </c>
      <c r="OM19" s="15">
        <v>1.95</v>
      </c>
      <c r="ON19" s="2">
        <v>1.1299999999999999</v>
      </c>
      <c r="OO19" s="15">
        <v>2.02</v>
      </c>
      <c r="OP19" s="2">
        <v>2.23</v>
      </c>
      <c r="OQ19" s="15">
        <v>2.54</v>
      </c>
      <c r="OR19" s="2">
        <v>2.71</v>
      </c>
      <c r="OS19" s="15">
        <v>3.13</v>
      </c>
      <c r="OT19" s="2">
        <v>1.87</v>
      </c>
      <c r="OU19" s="2">
        <f t="shared" si="102"/>
        <v>40.9</v>
      </c>
      <c r="OV19" s="2">
        <v>0</v>
      </c>
      <c r="OW19" s="2">
        <f t="shared" si="103"/>
        <v>40.9</v>
      </c>
    </row>
    <row r="20" spans="1:413" x14ac:dyDescent="0.2">
      <c r="A20" s="11">
        <v>17</v>
      </c>
      <c r="B20">
        <v>21</v>
      </c>
      <c r="C20" t="s">
        <v>83</v>
      </c>
      <c r="D20" t="s">
        <v>98</v>
      </c>
      <c r="E20">
        <v>1</v>
      </c>
      <c r="F20">
        <v>0</v>
      </c>
      <c r="G20">
        <v>0</v>
      </c>
      <c r="H20">
        <v>0</v>
      </c>
      <c r="I20" t="s">
        <v>100</v>
      </c>
      <c r="J20" t="s">
        <v>100</v>
      </c>
      <c r="K20" t="s">
        <v>87</v>
      </c>
      <c r="L20">
        <f>0.39-0.02</f>
        <v>0.37</v>
      </c>
      <c r="M20">
        <v>0</v>
      </c>
      <c r="N20">
        <v>1.6</v>
      </c>
      <c r="O20">
        <v>43</v>
      </c>
      <c r="P20" s="2">
        <v>1</v>
      </c>
      <c r="Q20" t="s">
        <v>89</v>
      </c>
      <c r="R20">
        <v>0</v>
      </c>
      <c r="S20">
        <v>0</v>
      </c>
      <c r="T20" s="2">
        <f>IF(OR(R20=8,R20=0),0,IF(R20=OC24,0,IF(R20=P20,2,IF(ABS(R20-P20)=1,1,0))))</f>
        <v>0</v>
      </c>
      <c r="U20" s="2">
        <f t="shared" si="0"/>
        <v>1</v>
      </c>
      <c r="V20" s="2">
        <f t="shared" si="45"/>
        <v>1</v>
      </c>
      <c r="W20">
        <v>5</v>
      </c>
      <c r="X20" t="s">
        <v>89</v>
      </c>
      <c r="Y20">
        <v>4</v>
      </c>
      <c r="Z20">
        <v>4</v>
      </c>
      <c r="AA20" s="2">
        <f>IF(OR(Y20=8,Y20=0),0,IF(Y20=OK24,0,IF(Y20=W20,2,IF(ABS(Y20-W20)=1,1,0))))</f>
        <v>1</v>
      </c>
      <c r="AB20" s="2">
        <f t="shared" si="1"/>
        <v>1</v>
      </c>
      <c r="AC20" s="2">
        <f t="shared" si="105"/>
        <v>2</v>
      </c>
      <c r="AD20">
        <v>7</v>
      </c>
      <c r="AE20" t="s">
        <v>89</v>
      </c>
      <c r="AF20">
        <v>8</v>
      </c>
      <c r="AG20">
        <v>8</v>
      </c>
      <c r="AH20" s="2">
        <f>IF(OR(AF20=8,AF20=0),0,IF(AF20=OT24,0,IF(AF20=AD20,2,IF(ABS(AF20-AD20)=1,1,0))))</f>
        <v>0</v>
      </c>
      <c r="AI20" s="2">
        <f t="shared" si="2"/>
        <v>1</v>
      </c>
      <c r="AJ20" s="2">
        <f t="shared" si="106"/>
        <v>1</v>
      </c>
      <c r="AK20">
        <v>4</v>
      </c>
      <c r="AL20" t="s">
        <v>89</v>
      </c>
      <c r="AM20">
        <v>6</v>
      </c>
      <c r="AN20">
        <v>4</v>
      </c>
      <c r="AO20" s="2">
        <f>IF(OR(AM20=8,AM20=0),0,IF(AM20=PA24,0,IF(AM20=AK20,2,IF(ABS(AM20-AK20)=1,1,0))))</f>
        <v>0</v>
      </c>
      <c r="AP20" s="2">
        <f t="shared" si="3"/>
        <v>0</v>
      </c>
      <c r="AQ20" s="2">
        <f t="shared" si="48"/>
        <v>0</v>
      </c>
      <c r="AR20">
        <v>2</v>
      </c>
      <c r="AS20" t="s">
        <v>89</v>
      </c>
      <c r="AT20">
        <v>6</v>
      </c>
      <c r="AU20">
        <v>2</v>
      </c>
      <c r="AV20" s="2">
        <f>IF(OR(AT20=8,AT20=0),0,IF(AT20=PI24,0,IF(AT20=AR20,2,IF(ABS(AT20-AR20)=1,1,0))))</f>
        <v>0</v>
      </c>
      <c r="AW20" s="2">
        <f t="shared" si="4"/>
        <v>0</v>
      </c>
      <c r="AX20" s="2">
        <f t="shared" si="49"/>
        <v>0</v>
      </c>
      <c r="AY20">
        <v>6</v>
      </c>
      <c r="AZ20" t="s">
        <v>89</v>
      </c>
      <c r="BA20">
        <v>8</v>
      </c>
      <c r="BB20">
        <v>8</v>
      </c>
      <c r="BC20" s="2">
        <f>IF(OR(BA20=8,BA20=0),0,IF(BA20=PQ24,0,IF(BA20=AY20,2,IF(ABS(BA20-AY20)=1,1,0))))</f>
        <v>0</v>
      </c>
      <c r="BD20" s="2">
        <f t="shared" si="5"/>
        <v>1</v>
      </c>
      <c r="BE20" s="2">
        <f t="shared" si="50"/>
        <v>1</v>
      </c>
      <c r="BF20">
        <v>3</v>
      </c>
      <c r="BG20" t="s">
        <v>89</v>
      </c>
      <c r="BH20">
        <v>6</v>
      </c>
      <c r="BI20">
        <v>8</v>
      </c>
      <c r="BJ20" s="2">
        <f>IF(OR(BH20=8,BH20=0),0,IF(BH20=PY24,0,IF(BH20=BF20,2,IF(ABS(BH20-BF20)=1,1,0))))</f>
        <v>0</v>
      </c>
      <c r="BK20" s="2">
        <f t="shared" si="6"/>
        <v>0</v>
      </c>
      <c r="BL20" s="2">
        <f t="shared" si="51"/>
        <v>0</v>
      </c>
      <c r="BM20">
        <v>1</v>
      </c>
      <c r="BN20" t="s">
        <v>89</v>
      </c>
      <c r="BO20">
        <v>2</v>
      </c>
      <c r="BP20">
        <v>0</v>
      </c>
      <c r="BQ20" s="2">
        <f>IF(OR(BO20=8,BO20=0),0,IF(BO20=QG24,0,IF(BO20=BM20,2,IF(ABS(BO20-BM20)=1,1,0))))</f>
        <v>1</v>
      </c>
      <c r="BR20" s="2">
        <f t="shared" si="7"/>
        <v>0</v>
      </c>
      <c r="BS20" s="2">
        <f t="shared" si="52"/>
        <v>1</v>
      </c>
      <c r="BT20">
        <v>3</v>
      </c>
      <c r="BU20" t="s">
        <v>89</v>
      </c>
      <c r="BV20">
        <v>3</v>
      </c>
      <c r="BW20">
        <v>2</v>
      </c>
      <c r="BX20" s="2">
        <f>IF(OR(BV20=8,BV20=0),0,IF(BV20=QO24,0,IF(BV20=BT20,2,IF(ABS(BV20-BT20)=1,1,0))))</f>
        <v>2</v>
      </c>
      <c r="BY20" s="2">
        <f t="shared" si="8"/>
        <v>0</v>
      </c>
      <c r="BZ20" s="2">
        <f t="shared" si="53"/>
        <v>2</v>
      </c>
      <c r="CA20">
        <v>7</v>
      </c>
      <c r="CB20" t="s">
        <v>89</v>
      </c>
      <c r="CC20">
        <v>8</v>
      </c>
      <c r="CD20">
        <v>8</v>
      </c>
      <c r="CE20" s="2">
        <f>IF(OR(CC20=8,CC20=0),0,IF(CC20=QW24,0,IF(CC20=CA20,2,IF(ABS(CC20-CA20)=1,1,0))))</f>
        <v>0</v>
      </c>
      <c r="CF20" s="2">
        <f t="shared" si="9"/>
        <v>1</v>
      </c>
      <c r="CG20" s="2">
        <f t="shared" si="54"/>
        <v>1</v>
      </c>
      <c r="CH20">
        <v>6</v>
      </c>
      <c r="CI20" t="s">
        <v>89</v>
      </c>
      <c r="CJ20">
        <v>8</v>
      </c>
      <c r="CK20">
        <v>8</v>
      </c>
      <c r="CL20" s="2">
        <f>IF(OR(CJ20=8,CJ20=0),0,IF(CJ20=RE24,0,IF(CJ20=CH20,2,IF(ABS(CJ20-CH20)=1,1,0))))</f>
        <v>0</v>
      </c>
      <c r="CM20" s="2">
        <f t="shared" si="10"/>
        <v>1</v>
      </c>
      <c r="CN20" s="2">
        <f t="shared" si="55"/>
        <v>1</v>
      </c>
      <c r="CO20">
        <v>2</v>
      </c>
      <c r="CP20" t="s">
        <v>89</v>
      </c>
      <c r="CQ20">
        <v>6</v>
      </c>
      <c r="CR20">
        <v>2</v>
      </c>
      <c r="CS20" s="2">
        <f>IF(OR(CQ20=8,CQ20=0),0,IF(CQ20=RM24,0,IF(CQ20=CO20,2,IF(ABS(CQ20-CO20)=1,1,0))))</f>
        <v>0</v>
      </c>
      <c r="CT20" s="2">
        <f t="shared" si="11"/>
        <v>0</v>
      </c>
      <c r="CU20" s="2">
        <f t="shared" si="56"/>
        <v>0</v>
      </c>
      <c r="CV20">
        <v>4</v>
      </c>
      <c r="CW20" t="s">
        <v>89</v>
      </c>
      <c r="CX20">
        <v>0</v>
      </c>
      <c r="CY20">
        <v>4</v>
      </c>
      <c r="CZ20" s="2">
        <f>IF(OR(CX20=8,CX20=0),0,IF(CX20=RU24,0,IF(CX20=CV20,2,IF(ABS(CX20-CV20)=1,1,0))))</f>
        <v>0</v>
      </c>
      <c r="DA20" s="2">
        <f t="shared" si="12"/>
        <v>0</v>
      </c>
      <c r="DB20" s="2">
        <f t="shared" si="57"/>
        <v>0</v>
      </c>
      <c r="DC20">
        <v>5</v>
      </c>
      <c r="DD20" t="s">
        <v>89</v>
      </c>
      <c r="DE20">
        <v>8</v>
      </c>
      <c r="DF20">
        <v>8</v>
      </c>
      <c r="DG20" s="2">
        <f>IF(OR(DE20=8,DE20=0),0,IF(DE20=SC24,0,IF(DE20=DC20,2,IF(ABS(DE20-DC20)=1,1,0))))</f>
        <v>0</v>
      </c>
      <c r="DH20" s="2">
        <f t="shared" si="13"/>
        <v>1</v>
      </c>
      <c r="DI20" s="2">
        <f t="shared" si="58"/>
        <v>1</v>
      </c>
      <c r="DJ20">
        <v>2</v>
      </c>
      <c r="DK20" t="s">
        <v>89</v>
      </c>
      <c r="DL20">
        <v>0</v>
      </c>
      <c r="DM20">
        <v>0</v>
      </c>
      <c r="DN20" s="2">
        <f>IF(OR(DL20=8,DL20=0),0,IF(DL20=SK24,0,IF(DL20=DJ20,2,IF(ABS(DL20-DJ20)=1,1,0))))</f>
        <v>0</v>
      </c>
      <c r="DO20" s="2">
        <f t="shared" si="14"/>
        <v>1</v>
      </c>
      <c r="DP20" s="2">
        <f t="shared" si="59"/>
        <v>1</v>
      </c>
      <c r="DQ20">
        <v>1</v>
      </c>
      <c r="DR20" t="s">
        <v>89</v>
      </c>
      <c r="DS20">
        <v>1</v>
      </c>
      <c r="DT20">
        <v>1</v>
      </c>
      <c r="DU20" s="2">
        <f>IF(OR(DS20=8,DS20=0),0,IF(DS20=SS24,0,IF(DS20=DQ20,2,IF(ABS(DS20-DQ20)=1,1,0))))</f>
        <v>2</v>
      </c>
      <c r="DV20" s="2">
        <f t="shared" si="15"/>
        <v>1</v>
      </c>
      <c r="DW20" s="2">
        <f t="shared" si="60"/>
        <v>3</v>
      </c>
      <c r="DX20">
        <v>7</v>
      </c>
      <c r="DY20" t="s">
        <v>89</v>
      </c>
      <c r="DZ20">
        <v>8</v>
      </c>
      <c r="EA20">
        <v>6</v>
      </c>
      <c r="EB20" s="2">
        <f>IF(OR(DZ20=8,DZ20=0),0,IF(DZ20=TA24,0,IF(DZ20=DX20,2,IF(ABS(DZ20-DX20)=1,1,0))))</f>
        <v>0</v>
      </c>
      <c r="EC20" s="2">
        <f t="shared" si="16"/>
        <v>0</v>
      </c>
      <c r="ED20" s="2">
        <f t="shared" si="61"/>
        <v>0</v>
      </c>
      <c r="EE20">
        <v>3</v>
      </c>
      <c r="EF20" t="s">
        <v>89</v>
      </c>
      <c r="EG20">
        <v>0</v>
      </c>
      <c r="EH20">
        <v>2</v>
      </c>
      <c r="EI20" s="2">
        <f>IF(OR(EG20=8,EG20=0),0,IF(EG20=TI24,0,IF(EG20=EE20,2,IF(ABS(EG20-EE20)=1,1,0))))</f>
        <v>0</v>
      </c>
      <c r="EJ20" s="2">
        <f t="shared" si="17"/>
        <v>0</v>
      </c>
      <c r="EK20" s="2">
        <f t="shared" si="62"/>
        <v>0</v>
      </c>
      <c r="EL20">
        <v>6</v>
      </c>
      <c r="EM20" t="s">
        <v>89</v>
      </c>
      <c r="EN20">
        <v>8</v>
      </c>
      <c r="EO20">
        <v>6</v>
      </c>
      <c r="EP20" s="2">
        <f>IF(OR(EN20=8,EN20=0),0,IF(EN20=TQ24,0,IF(EN20=EL20,2,IF(ABS(EN20-EL20)=1,1,0))))</f>
        <v>0</v>
      </c>
      <c r="EQ20" s="2">
        <f t="shared" si="18"/>
        <v>0</v>
      </c>
      <c r="ER20" s="2">
        <f t="shared" si="63"/>
        <v>0</v>
      </c>
      <c r="ES20">
        <v>5</v>
      </c>
      <c r="ET20" t="s">
        <v>89</v>
      </c>
      <c r="EU20">
        <v>5</v>
      </c>
      <c r="EV20">
        <v>8</v>
      </c>
      <c r="EW20" s="2">
        <f>IF(OR(EU20=8,EU20=0),0,IF(EU20=TY24,0,IF(EU20=ES20,2,IF(ABS(EU20-ES20)=1,1,0))))</f>
        <v>2</v>
      </c>
      <c r="EX20" s="2">
        <f t="shared" si="19"/>
        <v>0</v>
      </c>
      <c r="EY20" s="2">
        <f t="shared" si="64"/>
        <v>2</v>
      </c>
      <c r="EZ20">
        <v>4</v>
      </c>
      <c r="FA20" t="s">
        <v>89</v>
      </c>
      <c r="FB20">
        <v>4</v>
      </c>
      <c r="FC20">
        <v>2</v>
      </c>
      <c r="FD20" s="2">
        <f>IF(OR(FB20=8,FB20=0),0,IF(FB20=UG24,0,IF(FB20=EZ20,2,IF(ABS(FB20-EZ20)=1,1,0))))</f>
        <v>2</v>
      </c>
      <c r="FE20" s="2">
        <f t="shared" si="20"/>
        <v>0</v>
      </c>
      <c r="FF20" s="2">
        <f t="shared" si="65"/>
        <v>2</v>
      </c>
      <c r="FG20" s="2">
        <f t="shared" si="66"/>
        <v>10</v>
      </c>
      <c r="FH20" s="2">
        <f t="shared" si="66"/>
        <v>9</v>
      </c>
      <c r="FI20" s="2">
        <f t="shared" si="66"/>
        <v>19</v>
      </c>
      <c r="FJ20" s="16">
        <f t="shared" si="67"/>
        <v>30.158730158730158</v>
      </c>
      <c r="FK20" s="12">
        <f t="shared" si="68"/>
        <v>69.841269841269849</v>
      </c>
      <c r="FL20">
        <v>1</v>
      </c>
      <c r="FM20" t="s">
        <v>89</v>
      </c>
      <c r="FN20">
        <v>2</v>
      </c>
      <c r="FO20">
        <v>2</v>
      </c>
      <c r="FP20" s="2">
        <f>IF(OR(FN20=8,FN20=0),0,IF(FN20=UO24,0,IF(FN20=FL20,2,IF(ABS(FN20-FL20)=1,1,0))))</f>
        <v>1</v>
      </c>
      <c r="FQ20" s="2">
        <f t="shared" si="107"/>
        <v>1</v>
      </c>
      <c r="FR20" s="2">
        <f t="shared" si="108"/>
        <v>2</v>
      </c>
      <c r="FS20">
        <v>2</v>
      </c>
      <c r="FT20" t="s">
        <v>89</v>
      </c>
      <c r="FU20">
        <v>2</v>
      </c>
      <c r="FV20">
        <v>2</v>
      </c>
      <c r="FW20" s="2">
        <f>IF(OR(FU20=8,FU20=0),0,IF(FU20=UW24,0,IF(FU20=FS20,2,IF(ABS(FU20-FS20)=1,1,0))))</f>
        <v>2</v>
      </c>
      <c r="FX20" s="2">
        <f t="shared" si="109"/>
        <v>1</v>
      </c>
      <c r="FY20" s="2">
        <f t="shared" si="110"/>
        <v>3</v>
      </c>
      <c r="FZ20">
        <v>7</v>
      </c>
      <c r="GA20" t="s">
        <v>89</v>
      </c>
      <c r="GB20">
        <v>8</v>
      </c>
      <c r="GC20">
        <v>8</v>
      </c>
      <c r="GD20" s="2">
        <f>IF(OR(GB20=8,GB20=0),0,IF(GB20=VE24,0,IF(GB20=FZ20,2,IF(ABS(GB20-FZ20)=1,1,0))))</f>
        <v>0</v>
      </c>
      <c r="GE20" s="2">
        <f t="shared" si="111"/>
        <v>1</v>
      </c>
      <c r="GF20" s="2">
        <f t="shared" si="112"/>
        <v>1</v>
      </c>
      <c r="GG20">
        <v>4</v>
      </c>
      <c r="GH20" t="s">
        <v>89</v>
      </c>
      <c r="GI20">
        <v>6</v>
      </c>
      <c r="GJ20">
        <v>6</v>
      </c>
      <c r="GK20" s="2">
        <f>IF(OR(GI20=8,GI20=0),0,IF(GI20=VM24,0,IF(GI20=GG20,2,IF(ABS(GI20-GG20)=1,1,0))))</f>
        <v>0</v>
      </c>
      <c r="GL20" s="2">
        <f t="shared" si="113"/>
        <v>1</v>
      </c>
      <c r="GM20" s="2">
        <f t="shared" si="114"/>
        <v>1</v>
      </c>
      <c r="GN20">
        <v>5</v>
      </c>
      <c r="GO20" t="s">
        <v>89</v>
      </c>
      <c r="GP20">
        <v>6</v>
      </c>
      <c r="GQ20">
        <v>6</v>
      </c>
      <c r="GR20" s="2">
        <f>IF(OR(GP20=8,GP20=0),0,IF(GP20=VU24,0,IF(GP20=GN20,2,IF(ABS(GP20-GN20)=1,1,0))))</f>
        <v>1</v>
      </c>
      <c r="GS20" s="2">
        <f t="shared" si="115"/>
        <v>1</v>
      </c>
      <c r="GT20" s="2">
        <f t="shared" si="116"/>
        <v>2</v>
      </c>
      <c r="GU20">
        <v>6</v>
      </c>
      <c r="GV20" t="s">
        <v>89</v>
      </c>
      <c r="GW20">
        <v>6</v>
      </c>
      <c r="GX20">
        <v>6</v>
      </c>
      <c r="GY20" s="2">
        <f>IF(OR(GW20=8,GW20=0),0,IF(GW20=WC24,0,IF(GW20=GU20,2,IF(ABS(GW20-GU20)=1,1,0))))</f>
        <v>2</v>
      </c>
      <c r="GZ20" s="2">
        <f t="shared" si="117"/>
        <v>1</v>
      </c>
      <c r="HA20" s="2">
        <f t="shared" si="118"/>
        <v>3</v>
      </c>
      <c r="HB20">
        <v>3</v>
      </c>
      <c r="HC20" t="s">
        <v>89</v>
      </c>
      <c r="HD20">
        <v>2</v>
      </c>
      <c r="HE20">
        <v>2</v>
      </c>
      <c r="HF20" s="2">
        <f>IF(OR(HD20=8,HD20=0),0,IF(HD20=WK24,0,IF(HD20=HB20,2,IF(ABS(HD20-HB20)=1,1,0))))</f>
        <v>1</v>
      </c>
      <c r="HG20" s="2">
        <f t="shared" si="119"/>
        <v>1</v>
      </c>
      <c r="HH20" s="2">
        <f t="shared" si="120"/>
        <v>2</v>
      </c>
      <c r="HI20">
        <v>1</v>
      </c>
      <c r="HJ20" t="s">
        <v>89</v>
      </c>
      <c r="HK20">
        <v>1</v>
      </c>
      <c r="HL20">
        <v>1</v>
      </c>
      <c r="HM20" s="2">
        <f>IF(OR(HK20=8,HK20=0),0,IF(HK20=WS24,0,IF(HK20=HI20,2,IF(ABS(HK20-HI20)=1,1,0))))</f>
        <v>2</v>
      </c>
      <c r="HN20" s="2">
        <f t="shared" si="121"/>
        <v>1</v>
      </c>
      <c r="HO20" s="2">
        <f t="shared" si="122"/>
        <v>3</v>
      </c>
      <c r="HP20">
        <v>3</v>
      </c>
      <c r="HQ20" t="s">
        <v>89</v>
      </c>
      <c r="HR20">
        <v>3</v>
      </c>
      <c r="HS20">
        <v>3</v>
      </c>
      <c r="HT20" s="2">
        <f>IF(OR(HR20=8,HR20=0),0,IF(HR20=XA24,0,IF(HR20=HP20,2,IF(ABS(HR20-HP20)=1,1,0))))</f>
        <v>2</v>
      </c>
      <c r="HU20" s="2">
        <f t="shared" si="123"/>
        <v>1</v>
      </c>
      <c r="HV20" s="2">
        <f t="shared" si="124"/>
        <v>3</v>
      </c>
      <c r="HW20">
        <v>4</v>
      </c>
      <c r="HX20" t="s">
        <v>89</v>
      </c>
      <c r="HY20">
        <v>5</v>
      </c>
      <c r="HZ20">
        <v>4</v>
      </c>
      <c r="IA20" s="2">
        <f>IF(OR(HY20=8,HY20=0),0,IF(HY20=XI24,0,IF(HY20=HW20,2,IF(ABS(HY20-HW20)=1,1,0))))</f>
        <v>1</v>
      </c>
      <c r="IB20" s="2">
        <f t="shared" si="125"/>
        <v>0</v>
      </c>
      <c r="IC20" s="2">
        <f t="shared" si="126"/>
        <v>1</v>
      </c>
      <c r="ID20">
        <v>6</v>
      </c>
      <c r="IE20" t="s">
        <v>89</v>
      </c>
      <c r="IF20">
        <v>7</v>
      </c>
      <c r="IG20">
        <v>7</v>
      </c>
      <c r="IH20" s="2">
        <f>IF(OR(IF20=8,IF20=0),0,IF(IF20=XQ24,0,IF(IF20=ID20,2,IF(ABS(IF20-ID20)=1,1,0))))</f>
        <v>1</v>
      </c>
      <c r="II20" s="2">
        <f t="shared" si="127"/>
        <v>1</v>
      </c>
      <c r="IJ20" s="2">
        <f t="shared" si="128"/>
        <v>2</v>
      </c>
      <c r="IK20">
        <v>2</v>
      </c>
      <c r="IL20" t="s">
        <v>89</v>
      </c>
      <c r="IM20">
        <v>3</v>
      </c>
      <c r="IN20">
        <v>3</v>
      </c>
      <c r="IO20" s="2">
        <f>IF(OR(IM20=8,IM20=0),0,IF(IM20=XY24,0,IF(IM20=IK20,2,IF(ABS(IM20-IK20)=1,1,0))))</f>
        <v>1</v>
      </c>
      <c r="IP20" s="2">
        <f t="shared" si="129"/>
        <v>1</v>
      </c>
      <c r="IQ20" s="2">
        <f t="shared" si="130"/>
        <v>2</v>
      </c>
      <c r="IR20">
        <v>7</v>
      </c>
      <c r="IS20" t="s">
        <v>89</v>
      </c>
      <c r="IT20">
        <v>8</v>
      </c>
      <c r="IU20">
        <v>8</v>
      </c>
      <c r="IV20" s="2">
        <f>IF(OR(IT20=8,IT20=0),0,IF(IT20=YG24,0,IF(IT20=IR20,2,IF(ABS(IT20-IR20)=1,1,0))))</f>
        <v>0</v>
      </c>
      <c r="IW20" s="2">
        <f t="shared" si="131"/>
        <v>1</v>
      </c>
      <c r="IX20" s="2">
        <f t="shared" si="132"/>
        <v>1</v>
      </c>
      <c r="IY20">
        <v>5</v>
      </c>
      <c r="IZ20" t="s">
        <v>89</v>
      </c>
      <c r="JA20">
        <v>6</v>
      </c>
      <c r="JB20">
        <v>6</v>
      </c>
      <c r="JC20" s="2">
        <f>IF(OR(JA20=8,JA20=0),0,IF(JA20=YO24,0,IF(JA20=IY20,2,IF(ABS(JA20-IY20)=1,1,0))))</f>
        <v>1</v>
      </c>
      <c r="JD20" s="2">
        <f t="shared" si="133"/>
        <v>1</v>
      </c>
      <c r="JE20" s="2">
        <f t="shared" si="134"/>
        <v>2</v>
      </c>
      <c r="JF20">
        <v>4</v>
      </c>
      <c r="JG20" t="s">
        <v>89</v>
      </c>
      <c r="JH20">
        <v>4</v>
      </c>
      <c r="JI20">
        <v>4</v>
      </c>
      <c r="JJ20" s="2">
        <f>IF(OR(JH20=8,JH20=0),0,IF(JH20=YW24,0,IF(JH20=JF20,2,IF(ABS(JH20-JF20)=1,1,0))))</f>
        <v>2</v>
      </c>
      <c r="JK20" s="2">
        <f t="shared" si="135"/>
        <v>1</v>
      </c>
      <c r="JL20" s="2">
        <f t="shared" si="136"/>
        <v>3</v>
      </c>
      <c r="JM20">
        <v>1</v>
      </c>
      <c r="JN20" t="s">
        <v>89</v>
      </c>
      <c r="JO20">
        <v>1</v>
      </c>
      <c r="JP20">
        <v>2</v>
      </c>
      <c r="JQ20" s="2">
        <f>IF(OR(JO20=8,JO20=0),0,IF(JO20=ZE24,0,IF(JO20=JM20,2,IF(ABS(JO20-JM20)=1,1,0))))</f>
        <v>2</v>
      </c>
      <c r="JR20" s="2">
        <f t="shared" si="137"/>
        <v>0</v>
      </c>
      <c r="JS20" s="2">
        <f t="shared" si="138"/>
        <v>2</v>
      </c>
      <c r="JT20">
        <v>7</v>
      </c>
      <c r="JU20" t="s">
        <v>89</v>
      </c>
      <c r="JV20">
        <v>6</v>
      </c>
      <c r="JW20">
        <v>6</v>
      </c>
      <c r="JX20" s="2">
        <f>IF(OR(JV20=8,JV20=0),0,IF(JV20=ZM24,0,IF(JV20=JT20,2,IF(ABS(JV20-JT20)=1,1,0))))</f>
        <v>1</v>
      </c>
      <c r="JY20" s="2">
        <f t="shared" si="139"/>
        <v>1</v>
      </c>
      <c r="JZ20" s="2">
        <f t="shared" si="140"/>
        <v>2</v>
      </c>
      <c r="KA20">
        <v>3</v>
      </c>
      <c r="KB20" t="s">
        <v>89</v>
      </c>
      <c r="KC20">
        <v>3</v>
      </c>
      <c r="KD20">
        <v>3</v>
      </c>
      <c r="KE20" s="2">
        <f>IF(OR(KC20=8,KC20=0),0,IF(KC20=ZU24,0,IF(KC20=KA20,2,IF(ABS(KC20-KA20)=1,1,0))))</f>
        <v>2</v>
      </c>
      <c r="KF20" s="2">
        <f t="shared" si="141"/>
        <v>1</v>
      </c>
      <c r="KG20" s="2">
        <f t="shared" si="142"/>
        <v>3</v>
      </c>
      <c r="KH20">
        <v>6</v>
      </c>
      <c r="KI20" t="s">
        <v>89</v>
      </c>
      <c r="KJ20">
        <v>7</v>
      </c>
      <c r="KK20">
        <v>6</v>
      </c>
      <c r="KL20" s="2">
        <f>IF(OR(KJ20=8,KJ20=0),0,IF(KJ20=AAC24,0,IF(KJ20=KH20,2,IF(ABS(KJ20-KH20)=1,1,0))))</f>
        <v>1</v>
      </c>
      <c r="KM20" s="2">
        <f t="shared" si="143"/>
        <v>0</v>
      </c>
      <c r="KN20" s="2">
        <f t="shared" si="144"/>
        <v>1</v>
      </c>
      <c r="KO20">
        <v>5</v>
      </c>
      <c r="KP20" t="s">
        <v>89</v>
      </c>
      <c r="KQ20">
        <v>5</v>
      </c>
      <c r="KR20">
        <v>5</v>
      </c>
      <c r="KS20" s="2">
        <f>IF(OR(KQ20=8,KQ20=0),0,IF(KQ20=AAK24,0,IF(KQ20=KO20,2,IF(ABS(KQ20-KO20)=1,1,0))))</f>
        <v>2</v>
      </c>
      <c r="KT20" s="2">
        <f t="shared" si="145"/>
        <v>1</v>
      </c>
      <c r="KU20" s="2">
        <f t="shared" si="146"/>
        <v>3</v>
      </c>
      <c r="KV20">
        <v>2</v>
      </c>
      <c r="KW20" t="s">
        <v>89</v>
      </c>
      <c r="KX20">
        <v>2</v>
      </c>
      <c r="KY20">
        <v>2</v>
      </c>
      <c r="KZ20" s="2">
        <f>IF(OR(KX20=8,KX20=0),0,IF(KX20=AAS24,0,IF(KX20=KV20,2,IF(ABS(KX20-KV20)=1,1,0))))</f>
        <v>2</v>
      </c>
      <c r="LA20" s="2">
        <f t="shared" si="147"/>
        <v>1</v>
      </c>
      <c r="LB20" s="2">
        <f t="shared" si="148"/>
        <v>3</v>
      </c>
      <c r="LC20" s="2">
        <f t="shared" si="149"/>
        <v>27</v>
      </c>
      <c r="LD20" s="2">
        <f t="shared" si="149"/>
        <v>18</v>
      </c>
      <c r="LE20" s="2">
        <f t="shared" si="149"/>
        <v>45</v>
      </c>
      <c r="LF20" s="16">
        <f t="shared" si="150"/>
        <v>71.428571428571431</v>
      </c>
      <c r="LG20" s="12">
        <f t="shared" si="92"/>
        <v>28.571428571428569</v>
      </c>
      <c r="LH20">
        <v>0</v>
      </c>
      <c r="LI20">
        <v>0</v>
      </c>
      <c r="LJ20">
        <v>0</v>
      </c>
      <c r="LK20">
        <v>0</v>
      </c>
      <c r="LL20">
        <v>1</v>
      </c>
      <c r="LM20">
        <v>1</v>
      </c>
      <c r="LN20">
        <v>0</v>
      </c>
      <c r="LO20">
        <v>0</v>
      </c>
      <c r="LP20">
        <v>1</v>
      </c>
      <c r="LQ20">
        <v>1</v>
      </c>
      <c r="LR20">
        <v>0</v>
      </c>
      <c r="LS20">
        <v>0</v>
      </c>
      <c r="LT20">
        <v>1</v>
      </c>
      <c r="LU20">
        <v>1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f t="shared" si="42"/>
        <v>3</v>
      </c>
      <c r="MC20">
        <f t="shared" si="42"/>
        <v>3</v>
      </c>
      <c r="MD20">
        <f t="shared" si="93"/>
        <v>6</v>
      </c>
      <c r="ME20">
        <f t="shared" si="94"/>
        <v>30</v>
      </c>
      <c r="MF20">
        <f t="shared" si="95"/>
        <v>70</v>
      </c>
      <c r="MG20" s="13">
        <f t="shared" si="96"/>
        <v>4</v>
      </c>
      <c r="MH20">
        <v>1</v>
      </c>
      <c r="MI20">
        <v>1</v>
      </c>
      <c r="MJ20">
        <v>1</v>
      </c>
      <c r="MK20">
        <v>1</v>
      </c>
      <c r="ML20">
        <v>1</v>
      </c>
      <c r="MM20">
        <v>1</v>
      </c>
      <c r="MN20">
        <v>1</v>
      </c>
      <c r="MO20">
        <v>1</v>
      </c>
      <c r="MP20">
        <v>1</v>
      </c>
      <c r="MQ20">
        <v>1</v>
      </c>
      <c r="MR20">
        <v>1</v>
      </c>
      <c r="MS20">
        <v>1</v>
      </c>
      <c r="MT20">
        <v>1</v>
      </c>
      <c r="MU20">
        <v>1</v>
      </c>
      <c r="MV20">
        <v>1</v>
      </c>
      <c r="MW20">
        <v>1</v>
      </c>
      <c r="MX20">
        <v>1</v>
      </c>
      <c r="MY20">
        <v>1</v>
      </c>
      <c r="MZ20">
        <v>1</v>
      </c>
      <c r="NA20">
        <v>1</v>
      </c>
      <c r="NB20" s="2">
        <f t="shared" si="151"/>
        <v>10</v>
      </c>
      <c r="NC20" s="2">
        <f t="shared" si="152"/>
        <v>10</v>
      </c>
      <c r="ND20" s="2">
        <f t="shared" si="153"/>
        <v>20</v>
      </c>
      <c r="NE20" s="2">
        <f t="shared" si="154"/>
        <v>100</v>
      </c>
      <c r="NF20">
        <f t="shared" si="99"/>
        <v>0</v>
      </c>
      <c r="NG20" s="18">
        <f t="shared" si="155"/>
        <v>-0.7</v>
      </c>
      <c r="NH20" s="15">
        <v>13.03</v>
      </c>
      <c r="NI20" s="15">
        <v>30.83</v>
      </c>
      <c r="NJ20" s="15">
        <v>10.15</v>
      </c>
      <c r="NK20" s="15">
        <v>3.09</v>
      </c>
      <c r="NL20" s="15">
        <v>16.600000000000001</v>
      </c>
      <c r="NM20" s="15">
        <v>9.83</v>
      </c>
      <c r="NN20" s="15">
        <v>4.4800000000000004</v>
      </c>
      <c r="NO20" s="15">
        <v>13.5</v>
      </c>
      <c r="NP20" s="15">
        <v>9.6300000000000008</v>
      </c>
      <c r="NQ20" s="15">
        <v>17.29</v>
      </c>
      <c r="NR20" s="15">
        <v>18.100000000000001</v>
      </c>
      <c r="NS20" s="15">
        <v>1.73</v>
      </c>
      <c r="NT20" s="15">
        <v>26.88</v>
      </c>
      <c r="NU20" s="15">
        <v>17.52</v>
      </c>
      <c r="NV20" s="15">
        <v>21.22</v>
      </c>
      <c r="NW20" s="15">
        <v>7.9</v>
      </c>
      <c r="NX20" s="15">
        <v>16.559999999999999</v>
      </c>
      <c r="NY20" s="15">
        <v>5.09</v>
      </c>
      <c r="NZ20" s="2">
        <f>SUM(NH20:NY20)</f>
        <v>243.42999999999998</v>
      </c>
      <c r="OA20" s="15">
        <v>0</v>
      </c>
      <c r="OB20" s="2">
        <f t="shared" si="101"/>
        <v>243.42999999999998</v>
      </c>
      <c r="OC20" s="15">
        <v>2.8</v>
      </c>
      <c r="OD20" s="2">
        <v>1.66</v>
      </c>
      <c r="OE20" s="15">
        <v>2.46</v>
      </c>
      <c r="OF20" s="2">
        <v>1.55</v>
      </c>
      <c r="OG20" s="15">
        <v>1.84</v>
      </c>
      <c r="OH20" s="2">
        <v>2.6</v>
      </c>
      <c r="OI20" s="15">
        <v>0.83</v>
      </c>
      <c r="OJ20" s="2">
        <v>2.21</v>
      </c>
      <c r="OK20" s="15">
        <v>2.04</v>
      </c>
      <c r="OL20" s="2">
        <v>2.93</v>
      </c>
      <c r="OM20" s="15">
        <v>1.56</v>
      </c>
      <c r="ON20" s="2">
        <v>0.88</v>
      </c>
      <c r="OO20" s="15">
        <v>1.65</v>
      </c>
      <c r="OP20" s="2">
        <v>2.04</v>
      </c>
      <c r="OQ20" s="15">
        <v>2.0299999999999998</v>
      </c>
      <c r="OR20" s="2">
        <v>2.13</v>
      </c>
      <c r="OS20" s="15">
        <v>2.87</v>
      </c>
      <c r="OT20" s="2">
        <v>1.51</v>
      </c>
      <c r="OU20" s="2">
        <f t="shared" si="102"/>
        <v>35.589999999999989</v>
      </c>
      <c r="OV20" s="2">
        <v>0</v>
      </c>
      <c r="OW20" s="2">
        <f t="shared" si="103"/>
        <v>35.589999999999989</v>
      </c>
    </row>
    <row r="21" spans="1:413" x14ac:dyDescent="0.2">
      <c r="A21" s="11">
        <v>18</v>
      </c>
      <c r="B21">
        <v>29</v>
      </c>
      <c r="C21" t="s">
        <v>90</v>
      </c>
      <c r="D21" t="s">
        <v>93</v>
      </c>
      <c r="E21">
        <v>5</v>
      </c>
      <c r="F21">
        <v>11</v>
      </c>
      <c r="G21">
        <v>1</v>
      </c>
      <c r="H21">
        <v>15</v>
      </c>
      <c r="I21" t="s">
        <v>94</v>
      </c>
      <c r="J21" t="s">
        <v>100</v>
      </c>
      <c r="K21" t="s">
        <v>87</v>
      </c>
      <c r="L21">
        <v>2.4</v>
      </c>
      <c r="M21" t="s">
        <v>92</v>
      </c>
      <c r="N21">
        <v>0</v>
      </c>
      <c r="O21">
        <v>66</v>
      </c>
      <c r="P21" s="2">
        <v>1</v>
      </c>
      <c r="Q21" t="s">
        <v>89</v>
      </c>
      <c r="R21">
        <v>1</v>
      </c>
      <c r="S21">
        <v>0</v>
      </c>
      <c r="T21" s="2">
        <f>IF(OR(R21=8,R21=0),0,IF(R21=OC25,0,IF(R21=P21,2,IF(ABS(R21-P21)=1,1,0))))</f>
        <v>2</v>
      </c>
      <c r="U21" s="2">
        <f t="shared" si="0"/>
        <v>0</v>
      </c>
      <c r="V21" s="2">
        <f t="shared" si="45"/>
        <v>2</v>
      </c>
      <c r="W21">
        <v>5</v>
      </c>
      <c r="X21" t="s">
        <v>89</v>
      </c>
      <c r="Y21">
        <v>5</v>
      </c>
      <c r="Z21">
        <v>5</v>
      </c>
      <c r="AA21" s="2">
        <f>IF(OR(Y21=8,Y21=0),0,IF(Y21=OK25,0,IF(Y21=W21,2,IF(ABS(Y21-W21)=1,1,0))))</f>
        <v>2</v>
      </c>
      <c r="AB21" s="2">
        <f t="shared" si="1"/>
        <v>1</v>
      </c>
      <c r="AC21" s="2">
        <f t="shared" si="105"/>
        <v>3</v>
      </c>
      <c r="AD21">
        <v>7</v>
      </c>
      <c r="AE21" t="s">
        <v>89</v>
      </c>
      <c r="AF21">
        <v>7</v>
      </c>
      <c r="AG21">
        <v>7</v>
      </c>
      <c r="AH21" s="2">
        <f>IF(OR(AF21=8,AF21=0),0,IF(AF21=OS25,0,IF(AF21=AD21,2,IF(ABS(AF21-AD21)=1,1,0))))</f>
        <v>2</v>
      </c>
      <c r="AI21" s="2">
        <f t="shared" si="2"/>
        <v>1</v>
      </c>
      <c r="AJ21" s="2">
        <f t="shared" si="106"/>
        <v>3</v>
      </c>
      <c r="AK21">
        <v>4</v>
      </c>
      <c r="AL21" t="s">
        <v>89</v>
      </c>
      <c r="AM21">
        <v>5</v>
      </c>
      <c r="AN21">
        <v>4</v>
      </c>
      <c r="AO21" s="2">
        <f>IF(OR(AM21=8,AM21=0),0,IF(AM21=PA25,0,IF(AM21=AK21,2,IF(ABS(AM21-AK21)=1,1,0))))</f>
        <v>1</v>
      </c>
      <c r="AP21" s="2">
        <f t="shared" si="3"/>
        <v>0</v>
      </c>
      <c r="AQ21" s="2">
        <f t="shared" si="48"/>
        <v>1</v>
      </c>
      <c r="AR21">
        <v>2</v>
      </c>
      <c r="AS21" t="s">
        <v>89</v>
      </c>
      <c r="AT21">
        <v>2</v>
      </c>
      <c r="AU21">
        <v>2</v>
      </c>
      <c r="AV21" s="2">
        <f>IF(OR(AT21=8,AT21=0),0,IF(AT21=PI25,0,IF(AT21=AR21,2,IF(ABS(AT21-AR21)=1,1,0))))</f>
        <v>2</v>
      </c>
      <c r="AW21" s="2">
        <f t="shared" si="4"/>
        <v>1</v>
      </c>
      <c r="AX21" s="2">
        <f t="shared" si="49"/>
        <v>3</v>
      </c>
      <c r="AY21">
        <v>6</v>
      </c>
      <c r="AZ21" t="s">
        <v>89</v>
      </c>
      <c r="BA21">
        <v>7</v>
      </c>
      <c r="BB21">
        <v>7</v>
      </c>
      <c r="BC21" s="2">
        <f>IF(OR(BA21=8,BA21=0),0,IF(BA21=PQ25,0,IF(BA21=AY21,2,IF(ABS(BA21-AY21)=1,1,0))))</f>
        <v>1</v>
      </c>
      <c r="BD21" s="2">
        <f t="shared" si="5"/>
        <v>1</v>
      </c>
      <c r="BE21" s="2">
        <f t="shared" si="50"/>
        <v>2</v>
      </c>
      <c r="BF21">
        <v>3</v>
      </c>
      <c r="BG21" t="s">
        <v>89</v>
      </c>
      <c r="BH21">
        <v>3</v>
      </c>
      <c r="BI21">
        <v>2</v>
      </c>
      <c r="BJ21" s="2">
        <f>IF(OR(BH21=8,BH21=0),0,IF(BH21=PY25,0,IF(BH21=BF21,2,IF(ABS(BH21-BF21)=1,1,0))))</f>
        <v>2</v>
      </c>
      <c r="BK21" s="2">
        <f t="shared" si="6"/>
        <v>0</v>
      </c>
      <c r="BL21" s="2">
        <f t="shared" si="51"/>
        <v>2</v>
      </c>
      <c r="BM21">
        <v>1</v>
      </c>
      <c r="BN21" t="s">
        <v>89</v>
      </c>
      <c r="BO21">
        <v>3</v>
      </c>
      <c r="BP21">
        <v>2</v>
      </c>
      <c r="BQ21" s="2">
        <f>IF(OR(BO21=8,BO21=0),0,IF(BO21=QG25,0,IF(BO21=BM21,2,IF(ABS(BO21-BM21)=1,1,0))))</f>
        <v>0</v>
      </c>
      <c r="BR21" s="2">
        <f t="shared" si="7"/>
        <v>0</v>
      </c>
      <c r="BS21" s="2">
        <f t="shared" si="52"/>
        <v>0</v>
      </c>
      <c r="BT21">
        <v>3</v>
      </c>
      <c r="BU21" t="s">
        <v>89</v>
      </c>
      <c r="BV21">
        <v>4</v>
      </c>
      <c r="BW21">
        <v>4</v>
      </c>
      <c r="BX21" s="2">
        <f>IF(OR(BV21=8,BV21=0),0,IF(BV21=QO25,0,IF(BV21=BT21,2,IF(ABS(BV21-BT21)=1,1,0))))</f>
        <v>1</v>
      </c>
      <c r="BY21" s="2">
        <f t="shared" si="8"/>
        <v>1</v>
      </c>
      <c r="BZ21" s="2">
        <f t="shared" si="53"/>
        <v>2</v>
      </c>
      <c r="CA21">
        <v>7</v>
      </c>
      <c r="CB21" t="s">
        <v>89</v>
      </c>
      <c r="CC21">
        <v>8</v>
      </c>
      <c r="CD21">
        <v>8</v>
      </c>
      <c r="CE21" s="2">
        <f>IF(OR(CC21=8,CC21=0),0,IF(CC21=QW25,0,IF(CC21=CA21,2,IF(ABS(CC21-CA21)=1,1,0))))</f>
        <v>0</v>
      </c>
      <c r="CF21" s="2">
        <f t="shared" si="9"/>
        <v>1</v>
      </c>
      <c r="CG21" s="2">
        <f t="shared" si="54"/>
        <v>1</v>
      </c>
      <c r="CH21">
        <v>6</v>
      </c>
      <c r="CI21" t="s">
        <v>89</v>
      </c>
      <c r="CJ21">
        <v>7</v>
      </c>
      <c r="CK21">
        <v>6</v>
      </c>
      <c r="CL21" s="2">
        <f>IF(OR(CJ21=8,CJ21=0),0,IF(CJ21=RE25,0,IF(CJ21=CH21,2,IF(ABS(CJ21-CH21)=1,1,0))))</f>
        <v>1</v>
      </c>
      <c r="CM21" s="2">
        <f t="shared" si="10"/>
        <v>0</v>
      </c>
      <c r="CN21" s="2">
        <f t="shared" si="55"/>
        <v>1</v>
      </c>
      <c r="CO21">
        <v>2</v>
      </c>
      <c r="CP21" t="s">
        <v>89</v>
      </c>
      <c r="CQ21">
        <v>2</v>
      </c>
      <c r="CR21">
        <v>2</v>
      </c>
      <c r="CS21" s="2">
        <f>IF(OR(CQ21=8,CQ21=0),0,IF(CQ21=RM25,0,IF(CQ21=CO21,2,IF(ABS(CQ21-CO21)=1,1,0))))</f>
        <v>2</v>
      </c>
      <c r="CT21" s="2">
        <f t="shared" si="11"/>
        <v>1</v>
      </c>
      <c r="CU21" s="2">
        <f t="shared" si="56"/>
        <v>3</v>
      </c>
      <c r="CV21">
        <v>4</v>
      </c>
      <c r="CW21" t="s">
        <v>89</v>
      </c>
      <c r="CX21">
        <v>4</v>
      </c>
      <c r="CY21">
        <v>4</v>
      </c>
      <c r="CZ21" s="2">
        <f>IF(OR(CX21=8,CX21=0),0,IF(CX21=RU25,0,IF(CX21=CV21,2,IF(ABS(CX21-CV21)=1,1,0))))</f>
        <v>2</v>
      </c>
      <c r="DA21" s="2">
        <f t="shared" si="12"/>
        <v>1</v>
      </c>
      <c r="DB21" s="2">
        <f t="shared" si="57"/>
        <v>3</v>
      </c>
      <c r="DC21">
        <v>5</v>
      </c>
      <c r="DD21" t="s">
        <v>89</v>
      </c>
      <c r="DE21">
        <v>5</v>
      </c>
      <c r="DF21">
        <v>5</v>
      </c>
      <c r="DG21" s="2">
        <f>IF(OR(DE21=8,DE21=0),0,IF(DE21=SC25,0,IF(DE21=DC21,2,IF(ABS(DE21-DC21)=1,1,0))))</f>
        <v>2</v>
      </c>
      <c r="DH21" s="2">
        <f t="shared" si="13"/>
        <v>1</v>
      </c>
      <c r="DI21" s="2">
        <f t="shared" si="58"/>
        <v>3</v>
      </c>
      <c r="DJ21">
        <v>2</v>
      </c>
      <c r="DK21" t="s">
        <v>89</v>
      </c>
      <c r="DL21">
        <v>0</v>
      </c>
      <c r="DM21">
        <v>1</v>
      </c>
      <c r="DN21" s="2">
        <f>IF(OR(DL21=8,DL21=0),0,IF(DL21=SK25,0,IF(DL21=DJ21,2,IF(ABS(DL21-DJ21)=1,1,0))))</f>
        <v>0</v>
      </c>
      <c r="DO21" s="2">
        <f t="shared" si="14"/>
        <v>0</v>
      </c>
      <c r="DP21" s="2">
        <f t="shared" si="59"/>
        <v>0</v>
      </c>
      <c r="DQ21">
        <v>1</v>
      </c>
      <c r="DR21" t="s">
        <v>89</v>
      </c>
      <c r="DS21">
        <v>2</v>
      </c>
      <c r="DT21">
        <v>3</v>
      </c>
      <c r="DU21" s="2">
        <f>IF(OR(DS21=8,DS21=0),0,IF(DS21=SS25,0,IF(DS21=DQ21,2,IF(ABS(DS21-DQ21)=1,1,0))))</f>
        <v>1</v>
      </c>
      <c r="DV21" s="2">
        <f t="shared" si="15"/>
        <v>0</v>
      </c>
      <c r="DW21" s="2">
        <f t="shared" si="60"/>
        <v>1</v>
      </c>
      <c r="DX21">
        <v>7</v>
      </c>
      <c r="DY21" t="s">
        <v>89</v>
      </c>
      <c r="DZ21">
        <v>6</v>
      </c>
      <c r="EA21">
        <v>8</v>
      </c>
      <c r="EB21" s="2">
        <f>IF(OR(DZ21=8,DZ21=0),0,IF(DZ21=TA25,0,IF(DZ21=DX21,2,IF(ABS(DZ21-DX21)=1,1,0))))</f>
        <v>1</v>
      </c>
      <c r="EC21" s="2">
        <f t="shared" si="16"/>
        <v>0</v>
      </c>
      <c r="ED21" s="2">
        <f t="shared" si="61"/>
        <v>1</v>
      </c>
      <c r="EE21">
        <v>3</v>
      </c>
      <c r="EF21" t="s">
        <v>89</v>
      </c>
      <c r="EG21">
        <v>3</v>
      </c>
      <c r="EH21">
        <v>3</v>
      </c>
      <c r="EI21" s="2">
        <f>IF(OR(EG21=8,EG21=0),0,IF(EG21=TI25,0,IF(EG21=EE21,2,IF(ABS(EG21-EE21)=1,1,0))))</f>
        <v>2</v>
      </c>
      <c r="EJ21" s="2">
        <f t="shared" si="17"/>
        <v>1</v>
      </c>
      <c r="EK21" s="2">
        <f t="shared" si="62"/>
        <v>3</v>
      </c>
      <c r="EL21">
        <v>6</v>
      </c>
      <c r="EM21" t="s">
        <v>89</v>
      </c>
      <c r="EN21">
        <v>5</v>
      </c>
      <c r="EO21">
        <v>5</v>
      </c>
      <c r="EP21" s="2">
        <f>IF(OR(EN21=8,EN21=0),0,IF(EN21=TQ25,0,IF(EN21=EL21,2,IF(ABS(EN21-EL21)=1,1,0))))</f>
        <v>1</v>
      </c>
      <c r="EQ21" s="2">
        <f t="shared" si="18"/>
        <v>1</v>
      </c>
      <c r="ER21" s="2">
        <f t="shared" si="63"/>
        <v>2</v>
      </c>
      <c r="ES21">
        <v>5</v>
      </c>
      <c r="ET21" t="s">
        <v>89</v>
      </c>
      <c r="EU21">
        <v>6</v>
      </c>
      <c r="EV21">
        <v>6</v>
      </c>
      <c r="EW21" s="2">
        <f>IF(OR(EU21=8,EU21=0),0,IF(EU21=TY25,0,IF(EU21=ES21,2,IF(ABS(EU21-ES21)=1,1,0))))</f>
        <v>1</v>
      </c>
      <c r="EX21" s="2">
        <f t="shared" si="19"/>
        <v>1</v>
      </c>
      <c r="EY21" s="2">
        <f t="shared" si="64"/>
        <v>2</v>
      </c>
      <c r="EZ21">
        <v>4</v>
      </c>
      <c r="FA21" t="s">
        <v>89</v>
      </c>
      <c r="FB21">
        <v>2</v>
      </c>
      <c r="FC21">
        <v>4</v>
      </c>
      <c r="FD21" s="2">
        <f>IF(OR(FB21=8,FB21=0),0,IF(FB21=UG25,0,IF(FB21=EZ21,2,IF(ABS(FB21-EZ21)=1,1,0))))</f>
        <v>0</v>
      </c>
      <c r="FE21" s="2">
        <f t="shared" si="20"/>
        <v>0</v>
      </c>
      <c r="FF21" s="2">
        <f t="shared" si="65"/>
        <v>0</v>
      </c>
      <c r="FG21" s="2">
        <f t="shared" ref="FG21:FI37" si="156">SUM(T21,AA21,AH21,AO21,AV21,BC21,BJ21,BQ21,BX21,CE21,CL21,CS21,CZ21,DG21,DN21,DU21,EB21,EI21,EP21,EW21,FD21)</f>
        <v>26</v>
      </c>
      <c r="FH21" s="2">
        <f t="shared" si="156"/>
        <v>12</v>
      </c>
      <c r="FI21" s="2">
        <f t="shared" si="156"/>
        <v>38</v>
      </c>
      <c r="FJ21" s="16">
        <f t="shared" si="67"/>
        <v>60.317460317460316</v>
      </c>
      <c r="FK21" s="12">
        <f t="shared" si="68"/>
        <v>39.682539682539684</v>
      </c>
      <c r="FL21">
        <v>1</v>
      </c>
      <c r="FM21" t="s">
        <v>89</v>
      </c>
      <c r="FN21">
        <v>0</v>
      </c>
      <c r="FO21">
        <v>0</v>
      </c>
      <c r="FP21" s="2">
        <f>IF(OR(FN21=8,FN21=0),0,IF(FN21=UO25,0,IF(FN21=FL21,2,IF(ABS(FN21-FL21)=1,1,0))))</f>
        <v>0</v>
      </c>
      <c r="FQ21" s="2">
        <f t="shared" si="107"/>
        <v>1</v>
      </c>
      <c r="FR21" s="2">
        <f t="shared" si="108"/>
        <v>1</v>
      </c>
      <c r="FS21">
        <v>2</v>
      </c>
      <c r="FT21" t="s">
        <v>89</v>
      </c>
      <c r="FU21">
        <v>2</v>
      </c>
      <c r="FV21">
        <v>2</v>
      </c>
      <c r="FW21" s="2">
        <f>IF(OR(FU21=8,FU21=0),0,IF(FU21=UW25,0,IF(FU21=FS21,2,IF(ABS(FU21-FS21)=1,1,0))))</f>
        <v>2</v>
      </c>
      <c r="FX21" s="2">
        <f t="shared" si="109"/>
        <v>1</v>
      </c>
      <c r="FY21" s="2">
        <f t="shared" si="110"/>
        <v>3</v>
      </c>
      <c r="FZ21">
        <v>7</v>
      </c>
      <c r="GA21" t="s">
        <v>89</v>
      </c>
      <c r="GB21">
        <v>5</v>
      </c>
      <c r="GC21">
        <v>5</v>
      </c>
      <c r="GD21" s="2">
        <f>IF(OR(GB21=8,GB21=0),0,IF(GB21=VE25,0,IF(GB21=FZ21,2,IF(ABS(GB21-FZ21)=1,1,0))))</f>
        <v>0</v>
      </c>
      <c r="GE21" s="2">
        <f t="shared" si="111"/>
        <v>1</v>
      </c>
      <c r="GF21" s="2">
        <f t="shared" si="112"/>
        <v>1</v>
      </c>
      <c r="GG21">
        <v>4</v>
      </c>
      <c r="GH21" t="s">
        <v>89</v>
      </c>
      <c r="GI21">
        <v>4</v>
      </c>
      <c r="GJ21">
        <v>4</v>
      </c>
      <c r="GK21" s="2">
        <f>IF(OR(GI21=8,GI21=0),0,IF(GI21=VM25,0,IF(GI21=GG21,2,IF(ABS(GI21-GG21)=1,1,0))))</f>
        <v>2</v>
      </c>
      <c r="GL21" s="2">
        <f t="shared" si="113"/>
        <v>1</v>
      </c>
      <c r="GM21" s="2">
        <f t="shared" si="114"/>
        <v>3</v>
      </c>
      <c r="GN21">
        <v>5</v>
      </c>
      <c r="GO21" t="s">
        <v>89</v>
      </c>
      <c r="GP21">
        <v>6</v>
      </c>
      <c r="GQ21">
        <v>6</v>
      </c>
      <c r="GR21" s="2">
        <f>IF(OR(GP21=8,GP21=0),0,IF(GP21=VU25,0,IF(GP21=GN21,2,IF(ABS(GP21-GN21)=1,1,0))))</f>
        <v>1</v>
      </c>
      <c r="GS21" s="2">
        <f t="shared" si="115"/>
        <v>1</v>
      </c>
      <c r="GT21" s="2">
        <f t="shared" si="116"/>
        <v>2</v>
      </c>
      <c r="GU21">
        <v>6</v>
      </c>
      <c r="GV21" t="s">
        <v>89</v>
      </c>
      <c r="GW21">
        <v>6</v>
      </c>
      <c r="GX21">
        <v>6</v>
      </c>
      <c r="GY21" s="2">
        <f>IF(OR(GW21=8,GW21=0),0,IF(GW21=WC25,0,IF(GW21=GU21,2,IF(ABS(GW21-GU21)=1,1,0))))</f>
        <v>2</v>
      </c>
      <c r="GZ21" s="2">
        <f t="shared" si="117"/>
        <v>1</v>
      </c>
      <c r="HA21" s="2">
        <f t="shared" si="118"/>
        <v>3</v>
      </c>
      <c r="HB21">
        <v>3</v>
      </c>
      <c r="HC21" t="s">
        <v>89</v>
      </c>
      <c r="HD21">
        <v>3</v>
      </c>
      <c r="HE21">
        <v>3</v>
      </c>
      <c r="HF21" s="2">
        <f>IF(OR(HD21=8,HD21=0),0,IF(HD21=WK25,0,IF(HD21=HB21,2,IF(ABS(HD21-HB21)=1,1,0))))</f>
        <v>2</v>
      </c>
      <c r="HG21" s="2">
        <f t="shared" si="119"/>
        <v>1</v>
      </c>
      <c r="HH21" s="2">
        <f t="shared" si="120"/>
        <v>3</v>
      </c>
      <c r="HI21">
        <v>1</v>
      </c>
      <c r="HJ21" t="s">
        <v>89</v>
      </c>
      <c r="HK21">
        <v>2</v>
      </c>
      <c r="HL21">
        <v>2</v>
      </c>
      <c r="HM21" s="2">
        <f>IF(OR(HK21=8,HK21=0),0,IF(HK21=WS25,0,IF(HK21=HI21,2,IF(ABS(HK21-HI21)=1,1,0))))</f>
        <v>1</v>
      </c>
      <c r="HN21" s="2">
        <f t="shared" si="121"/>
        <v>1</v>
      </c>
      <c r="HO21" s="2">
        <f t="shared" si="122"/>
        <v>2</v>
      </c>
      <c r="HP21">
        <v>3</v>
      </c>
      <c r="HQ21" t="s">
        <v>89</v>
      </c>
      <c r="HR21">
        <v>3</v>
      </c>
      <c r="HS21">
        <v>3</v>
      </c>
      <c r="HT21" s="2">
        <f>IF(OR(HR21=8,HR21=0),0,IF(HR21=XA25,0,IF(HR21=HP21,2,IF(ABS(HR21-HP21)=1,1,0))))</f>
        <v>2</v>
      </c>
      <c r="HU21" s="2">
        <f t="shared" si="123"/>
        <v>1</v>
      </c>
      <c r="HV21" s="2">
        <f t="shared" si="124"/>
        <v>3</v>
      </c>
      <c r="HW21">
        <v>4</v>
      </c>
      <c r="HX21" t="s">
        <v>89</v>
      </c>
      <c r="HY21">
        <v>4</v>
      </c>
      <c r="HZ21">
        <v>4</v>
      </c>
      <c r="IA21" s="2">
        <f>IF(OR(HY21=8,HY21=0),0,IF(HY21=XI25,0,IF(HY21=HW21,2,IF(ABS(HY21-HW21)=1,1,0))))</f>
        <v>2</v>
      </c>
      <c r="IB21" s="2">
        <f t="shared" si="125"/>
        <v>1</v>
      </c>
      <c r="IC21" s="2">
        <f t="shared" si="126"/>
        <v>3</v>
      </c>
      <c r="ID21">
        <v>6</v>
      </c>
      <c r="IE21" t="s">
        <v>89</v>
      </c>
      <c r="IF21">
        <v>7</v>
      </c>
      <c r="IG21">
        <v>6</v>
      </c>
      <c r="IH21" s="2">
        <f>IF(OR(IF21=8,IF21=0),0,IF(IF21=XQ25,0,IF(IF21=ID21,2,IF(ABS(IF21-ID21)=1,1,0))))</f>
        <v>1</v>
      </c>
      <c r="II21" s="2">
        <f t="shared" si="127"/>
        <v>0</v>
      </c>
      <c r="IJ21" s="2">
        <f t="shared" si="128"/>
        <v>1</v>
      </c>
      <c r="IK21">
        <v>2</v>
      </c>
      <c r="IL21" t="s">
        <v>89</v>
      </c>
      <c r="IM21">
        <v>3</v>
      </c>
      <c r="IN21">
        <v>2</v>
      </c>
      <c r="IO21" s="2">
        <f>IF(OR(IM21=8,IM21=0),0,IF(IM21=XY25,0,IF(IM21=IK21,2,IF(ABS(IM21-IK21)=1,1,0))))</f>
        <v>1</v>
      </c>
      <c r="IP21" s="2">
        <f t="shared" si="129"/>
        <v>0</v>
      </c>
      <c r="IQ21" s="2">
        <f t="shared" si="130"/>
        <v>1</v>
      </c>
      <c r="IR21">
        <v>7</v>
      </c>
      <c r="IS21" t="s">
        <v>89</v>
      </c>
      <c r="IT21">
        <v>0</v>
      </c>
      <c r="IU21">
        <v>0</v>
      </c>
      <c r="IV21" s="2">
        <f>IF(OR(IT21=8,IT21=0),0,IF(IT21=YG25,0,IF(IT21=IR21,2,IF(ABS(IT21-IR21)=1,1,0))))</f>
        <v>0</v>
      </c>
      <c r="IW21" s="2">
        <f t="shared" si="131"/>
        <v>1</v>
      </c>
      <c r="IX21" s="2">
        <f t="shared" si="132"/>
        <v>1</v>
      </c>
      <c r="IY21">
        <v>5</v>
      </c>
      <c r="IZ21" t="s">
        <v>89</v>
      </c>
      <c r="JA21">
        <v>5</v>
      </c>
      <c r="JB21">
        <v>5</v>
      </c>
      <c r="JC21" s="2">
        <f>IF(OR(JA21=8,JA21=0),0,IF(JA21=YO25,0,IF(JA21=IY21,2,IF(ABS(JA21-IY21)=1,1,0))))</f>
        <v>2</v>
      </c>
      <c r="JD21" s="2">
        <f t="shared" si="133"/>
        <v>1</v>
      </c>
      <c r="JE21" s="2">
        <f t="shared" si="134"/>
        <v>3</v>
      </c>
      <c r="JF21">
        <v>4</v>
      </c>
      <c r="JG21" t="s">
        <v>89</v>
      </c>
      <c r="JH21">
        <v>3</v>
      </c>
      <c r="JI21">
        <v>4</v>
      </c>
      <c r="JJ21" s="2">
        <f>IF(OR(JH21=8,JH21=0),0,IF(JH21=YW25,0,IF(JH21=JF21,2,IF(ABS(JH21-JF21)=1,1,0))))</f>
        <v>1</v>
      </c>
      <c r="JK21" s="2">
        <f t="shared" si="135"/>
        <v>0</v>
      </c>
      <c r="JL21" s="2">
        <f t="shared" si="136"/>
        <v>1</v>
      </c>
      <c r="JM21">
        <v>1</v>
      </c>
      <c r="JN21" t="s">
        <v>89</v>
      </c>
      <c r="JO21">
        <v>1</v>
      </c>
      <c r="JP21">
        <v>1</v>
      </c>
      <c r="JQ21" s="2">
        <f>IF(OR(JO21=8,JO21=0),0,IF(JO21=ZE25,0,IF(JO21=JM21,2,IF(ABS(JO21-JM21)=1,1,0))))</f>
        <v>2</v>
      </c>
      <c r="JR21" s="2">
        <f t="shared" si="137"/>
        <v>1</v>
      </c>
      <c r="JS21" s="2">
        <f t="shared" si="138"/>
        <v>3</v>
      </c>
      <c r="JT21">
        <v>7</v>
      </c>
      <c r="JU21" t="s">
        <v>89</v>
      </c>
      <c r="JV21">
        <v>6</v>
      </c>
      <c r="JW21">
        <v>6</v>
      </c>
      <c r="JX21" s="2">
        <f>IF(OR(JV21=8,JV21=0),0,IF(JV21=ZM25,0,IF(JV21=JT21,2,IF(ABS(JV21-JT21)=1,1,0))))</f>
        <v>1</v>
      </c>
      <c r="JY21" s="2">
        <f t="shared" si="139"/>
        <v>1</v>
      </c>
      <c r="JZ21" s="2">
        <f t="shared" si="140"/>
        <v>2</v>
      </c>
      <c r="KA21">
        <v>3</v>
      </c>
      <c r="KB21" t="s">
        <v>89</v>
      </c>
      <c r="KC21">
        <v>3</v>
      </c>
      <c r="KD21">
        <v>3</v>
      </c>
      <c r="KE21" s="2">
        <f>IF(OR(KC21=8,KC21=0),0,IF(KC21=ZU25,0,IF(KC21=KA21,2,IF(ABS(KC21-KA21)=1,1,0))))</f>
        <v>2</v>
      </c>
      <c r="KF21" s="2">
        <f t="shared" si="141"/>
        <v>1</v>
      </c>
      <c r="KG21" s="2">
        <f t="shared" si="142"/>
        <v>3</v>
      </c>
      <c r="KH21">
        <v>6</v>
      </c>
      <c r="KI21" t="s">
        <v>89</v>
      </c>
      <c r="KJ21">
        <v>7</v>
      </c>
      <c r="KK21">
        <v>7</v>
      </c>
      <c r="KL21" s="2">
        <f>IF(OR(KJ21=8,KJ21=0),0,IF(KJ21=AAC25,0,IF(KJ21=KH21,2,IF(ABS(KJ21-KH21)=1,1,0))))</f>
        <v>1</v>
      </c>
      <c r="KM21" s="2">
        <f t="shared" si="143"/>
        <v>1</v>
      </c>
      <c r="KN21" s="2">
        <f t="shared" si="144"/>
        <v>2</v>
      </c>
      <c r="KO21">
        <v>5</v>
      </c>
      <c r="KP21" t="s">
        <v>89</v>
      </c>
      <c r="KQ21">
        <v>3</v>
      </c>
      <c r="KR21">
        <v>4</v>
      </c>
      <c r="KS21" s="2">
        <f>IF(OR(KQ21=8,KQ21=0),0,IF(KQ21=AAK25,0,IF(KQ21=KO21,2,IF(ABS(KQ21-KO21)=1,1,0))))</f>
        <v>0</v>
      </c>
      <c r="KT21" s="2">
        <f t="shared" si="145"/>
        <v>0</v>
      </c>
      <c r="KU21" s="2">
        <f t="shared" si="146"/>
        <v>0</v>
      </c>
      <c r="KV21">
        <v>2</v>
      </c>
      <c r="KW21" t="s">
        <v>89</v>
      </c>
      <c r="KX21">
        <v>2</v>
      </c>
      <c r="KY21">
        <v>2</v>
      </c>
      <c r="KZ21" s="2">
        <f>IF(OR(KX21=8,KX21=0),0,IF(KX21=AAS25,0,IF(KX21=KV21,2,IF(ABS(KX21-KV21)=1,1,0))))</f>
        <v>2</v>
      </c>
      <c r="LA21" s="2">
        <f t="shared" si="147"/>
        <v>1</v>
      </c>
      <c r="LB21" s="2">
        <f t="shared" si="148"/>
        <v>3</v>
      </c>
      <c r="LC21" s="2">
        <f t="shared" si="149"/>
        <v>27</v>
      </c>
      <c r="LD21" s="2">
        <f t="shared" si="149"/>
        <v>17</v>
      </c>
      <c r="LE21" s="2">
        <f t="shared" si="149"/>
        <v>44</v>
      </c>
      <c r="LF21" s="16">
        <f t="shared" si="150"/>
        <v>69.841269841269835</v>
      </c>
      <c r="LG21" s="12">
        <f t="shared" si="92"/>
        <v>30.158730158730165</v>
      </c>
      <c r="LH21">
        <v>1</v>
      </c>
      <c r="LI21">
        <v>1</v>
      </c>
      <c r="LJ21">
        <v>0</v>
      </c>
      <c r="LK21">
        <v>0</v>
      </c>
      <c r="LL21">
        <v>1</v>
      </c>
      <c r="LM21">
        <v>1</v>
      </c>
      <c r="LN21">
        <v>0</v>
      </c>
      <c r="LO21">
        <v>0</v>
      </c>
      <c r="LP21">
        <v>1</v>
      </c>
      <c r="LQ21">
        <v>1</v>
      </c>
      <c r="LR21">
        <v>1</v>
      </c>
      <c r="LS21">
        <v>0</v>
      </c>
      <c r="LT21">
        <v>0</v>
      </c>
      <c r="LU21">
        <v>0</v>
      </c>
      <c r="LV21">
        <v>1</v>
      </c>
      <c r="LW21">
        <v>1</v>
      </c>
      <c r="LX21">
        <v>1</v>
      </c>
      <c r="LY21">
        <v>1</v>
      </c>
      <c r="LZ21">
        <v>0</v>
      </c>
      <c r="MA21">
        <v>0</v>
      </c>
      <c r="MB21">
        <f t="shared" si="42"/>
        <v>6</v>
      </c>
      <c r="MC21">
        <f t="shared" si="42"/>
        <v>5</v>
      </c>
      <c r="MD21">
        <f t="shared" si="93"/>
        <v>11</v>
      </c>
      <c r="ME21">
        <f t="shared" si="94"/>
        <v>55.000000000000007</v>
      </c>
      <c r="MF21">
        <f t="shared" si="95"/>
        <v>44.999999999999993</v>
      </c>
      <c r="MG21" s="13">
        <f t="shared" si="96"/>
        <v>6</v>
      </c>
      <c r="MH21">
        <v>1</v>
      </c>
      <c r="MI21">
        <v>1</v>
      </c>
      <c r="MJ21">
        <v>1</v>
      </c>
      <c r="MK21">
        <v>1</v>
      </c>
      <c r="ML21">
        <v>1</v>
      </c>
      <c r="MM21">
        <v>1</v>
      </c>
      <c r="MN21">
        <v>1</v>
      </c>
      <c r="MO21">
        <v>0</v>
      </c>
      <c r="MP21">
        <v>1</v>
      </c>
      <c r="MQ21">
        <v>1</v>
      </c>
      <c r="MR21">
        <v>1</v>
      </c>
      <c r="MS21">
        <v>1</v>
      </c>
      <c r="MT21">
        <v>1</v>
      </c>
      <c r="MU21">
        <v>1</v>
      </c>
      <c r="MV21">
        <v>1</v>
      </c>
      <c r="MW21">
        <v>1</v>
      </c>
      <c r="MX21">
        <v>1</v>
      </c>
      <c r="MY21">
        <v>1</v>
      </c>
      <c r="MZ21">
        <v>1</v>
      </c>
      <c r="NA21">
        <v>1</v>
      </c>
      <c r="NB21" s="2">
        <f t="shared" si="151"/>
        <v>10</v>
      </c>
      <c r="NC21" s="2">
        <f t="shared" si="152"/>
        <v>9</v>
      </c>
      <c r="ND21" s="2">
        <f t="shared" si="153"/>
        <v>19</v>
      </c>
      <c r="NE21" s="2">
        <f t="shared" si="154"/>
        <v>95</v>
      </c>
      <c r="NF21">
        <f t="shared" si="99"/>
        <v>5</v>
      </c>
      <c r="NG21" s="18">
        <f t="shared" si="155"/>
        <v>-0.42105263157894735</v>
      </c>
      <c r="NH21" s="15">
        <v>2.9</v>
      </c>
      <c r="NI21" s="15">
        <v>3.31</v>
      </c>
      <c r="NJ21" s="15">
        <v>2.2000000000000002</v>
      </c>
      <c r="NK21" s="15">
        <v>2.56</v>
      </c>
      <c r="NL21" s="15">
        <v>3</v>
      </c>
      <c r="NM21" s="15">
        <v>4.3099999999999996</v>
      </c>
      <c r="NN21" s="15">
        <v>0.75</v>
      </c>
      <c r="NO21" s="15">
        <v>3.43</v>
      </c>
      <c r="NP21" s="15">
        <v>2.81</v>
      </c>
      <c r="NQ21" s="15">
        <v>2.75</v>
      </c>
      <c r="NR21" s="15">
        <v>1.97</v>
      </c>
      <c r="NS21" s="15">
        <v>1.03</v>
      </c>
      <c r="NT21" s="15">
        <v>2.19</v>
      </c>
      <c r="NU21" s="15">
        <v>2.3199999999999998</v>
      </c>
      <c r="NV21" s="15">
        <v>6.68</v>
      </c>
      <c r="NW21" s="15">
        <v>3.9</v>
      </c>
      <c r="NX21" s="15">
        <v>4.16</v>
      </c>
      <c r="NY21" s="15">
        <v>3.9</v>
      </c>
      <c r="NZ21" s="2">
        <f>SUM(NH21:NY21)</f>
        <v>54.169999999999995</v>
      </c>
      <c r="OA21" s="15">
        <v>0</v>
      </c>
      <c r="OB21" s="2">
        <f t="shared" si="101"/>
        <v>54.169999999999995</v>
      </c>
      <c r="OC21" s="15">
        <v>2.78</v>
      </c>
      <c r="OD21" s="2">
        <v>2.64</v>
      </c>
      <c r="OE21" s="15">
        <v>3.74</v>
      </c>
      <c r="OF21" s="2">
        <v>1.66</v>
      </c>
      <c r="OG21" s="15">
        <v>2.88</v>
      </c>
      <c r="OH21" s="2">
        <v>3.47</v>
      </c>
      <c r="OI21" s="15">
        <v>1.01</v>
      </c>
      <c r="OJ21" s="2">
        <v>3.92</v>
      </c>
      <c r="OK21" s="15">
        <v>4.53</v>
      </c>
      <c r="OL21" s="2">
        <v>3.57</v>
      </c>
      <c r="OM21" s="15">
        <v>2.02</v>
      </c>
      <c r="ON21" s="2">
        <v>0.81</v>
      </c>
      <c r="OO21" s="15">
        <v>4.6100000000000003</v>
      </c>
      <c r="OP21" s="2">
        <v>2.66</v>
      </c>
      <c r="OQ21" s="15">
        <v>2.97</v>
      </c>
      <c r="OR21" s="2">
        <v>2.5299999999999998</v>
      </c>
      <c r="OS21" s="15">
        <v>5.36</v>
      </c>
      <c r="OT21" s="2">
        <v>2.94</v>
      </c>
      <c r="OU21" s="2">
        <f t="shared" si="102"/>
        <v>54.100000000000009</v>
      </c>
      <c r="OV21" s="2">
        <v>0</v>
      </c>
      <c r="OW21" s="2">
        <f t="shared" si="103"/>
        <v>54.100000000000009</v>
      </c>
    </row>
    <row r="22" spans="1:413" x14ac:dyDescent="0.2">
      <c r="A22" s="11">
        <v>19</v>
      </c>
      <c r="B22">
        <v>18</v>
      </c>
      <c r="C22" t="s">
        <v>90</v>
      </c>
      <c r="D22" t="s">
        <v>98</v>
      </c>
      <c r="E22">
        <v>2</v>
      </c>
      <c r="F22">
        <v>2</v>
      </c>
      <c r="G22">
        <v>0.5</v>
      </c>
      <c r="H22">
        <v>12</v>
      </c>
      <c r="I22" t="s">
        <v>94</v>
      </c>
      <c r="J22" t="s">
        <v>89</v>
      </c>
      <c r="K22" t="s">
        <v>87</v>
      </c>
      <c r="L22">
        <f>1.7-(45*0.02)</f>
        <v>0.79999999999999993</v>
      </c>
      <c r="M22" t="s">
        <v>97</v>
      </c>
      <c r="N22">
        <v>1.44</v>
      </c>
      <c r="O22">
        <v>53</v>
      </c>
      <c r="P22" s="2">
        <v>1</v>
      </c>
      <c r="Q22" t="s">
        <v>89</v>
      </c>
      <c r="R22">
        <v>1</v>
      </c>
      <c r="S22">
        <v>1</v>
      </c>
      <c r="T22" s="2">
        <f>IF(OR(R22=8,R22=0),0,IF(R22=OC26,0,IF(R22=P22,2,IF(ABS(R22-P22)=1,1,0))))</f>
        <v>2</v>
      </c>
      <c r="U22" s="2">
        <f t="shared" si="0"/>
        <v>1</v>
      </c>
      <c r="V22" s="2">
        <f t="shared" si="45"/>
        <v>3</v>
      </c>
      <c r="W22">
        <v>5</v>
      </c>
      <c r="X22" t="s">
        <v>89</v>
      </c>
      <c r="Y22">
        <v>5</v>
      </c>
      <c r="Z22">
        <v>6</v>
      </c>
      <c r="AA22" s="2">
        <f>IF(OR(Y22=8,Y22=0),0,IF(Y22=OK26,0,IF(Y22=W22,2,IF(ABS(Y22-W22)=1,1,0))))</f>
        <v>2</v>
      </c>
      <c r="AB22" s="2">
        <f t="shared" si="1"/>
        <v>0</v>
      </c>
      <c r="AC22" s="2">
        <f t="shared" si="105"/>
        <v>2</v>
      </c>
      <c r="AD22">
        <v>7</v>
      </c>
      <c r="AE22" t="s">
        <v>89</v>
      </c>
      <c r="AF22">
        <v>4</v>
      </c>
      <c r="AG22">
        <v>7</v>
      </c>
      <c r="AH22" s="2">
        <f>IF(OR(AF22=8,AF22=0),0,IF(AF22=OS26,0,IF(AF22=AD22,2,IF(ABS(AF22-AD22)=1,1,0))))</f>
        <v>0</v>
      </c>
      <c r="AI22" s="2">
        <f t="shared" si="2"/>
        <v>0</v>
      </c>
      <c r="AJ22" s="2">
        <f t="shared" si="106"/>
        <v>0</v>
      </c>
      <c r="AK22">
        <v>4</v>
      </c>
      <c r="AL22" t="s">
        <v>89</v>
      </c>
      <c r="AM22">
        <v>2</v>
      </c>
      <c r="AN22">
        <v>3</v>
      </c>
      <c r="AO22" s="2">
        <f>IF(OR(AM22=8,AM22=0),0,IF(AM22=PA26,0,IF(AM22=AK22,2,IF(ABS(AM22-AK22)=1,1,0))))</f>
        <v>0</v>
      </c>
      <c r="AP22" s="2">
        <f t="shared" si="3"/>
        <v>0</v>
      </c>
      <c r="AQ22" s="2">
        <f t="shared" si="48"/>
        <v>0</v>
      </c>
      <c r="AR22">
        <v>2</v>
      </c>
      <c r="AS22" t="s">
        <v>89</v>
      </c>
      <c r="AT22">
        <v>1</v>
      </c>
      <c r="AU22">
        <v>3</v>
      </c>
      <c r="AV22" s="2">
        <f>IF(OR(AT22=8,AT22=0),0,IF(AT22=PI26,0,IF(AT22=AR22,2,IF(ABS(AT22-AR22)=1,1,0))))</f>
        <v>1</v>
      </c>
      <c r="AW22" s="2">
        <f t="shared" si="4"/>
        <v>0</v>
      </c>
      <c r="AX22" s="2">
        <f t="shared" si="49"/>
        <v>1</v>
      </c>
      <c r="AY22">
        <v>6</v>
      </c>
      <c r="AZ22" t="s">
        <v>89</v>
      </c>
      <c r="BA22">
        <v>3</v>
      </c>
      <c r="BB22">
        <v>5</v>
      </c>
      <c r="BC22" s="2">
        <f>IF(OR(BA22=8,BA22=0),0,IF(BA22=PQ26,0,IF(BA22=AY22,2,IF(ABS(BA22-AY22)=1,1,0))))</f>
        <v>0</v>
      </c>
      <c r="BD22" s="2">
        <f t="shared" si="5"/>
        <v>0</v>
      </c>
      <c r="BE22" s="2">
        <f t="shared" si="50"/>
        <v>0</v>
      </c>
      <c r="BF22">
        <v>3</v>
      </c>
      <c r="BG22" t="s">
        <v>89</v>
      </c>
      <c r="BH22">
        <v>0</v>
      </c>
      <c r="BI22">
        <v>3</v>
      </c>
      <c r="BJ22" s="2">
        <f>IF(OR(BH22=8,BH22=0),0,IF(BH22=PY26,0,IF(BH22=BF22,2,IF(ABS(BH22-BF22)=1,1,0))))</f>
        <v>0</v>
      </c>
      <c r="BK22" s="2">
        <f t="shared" si="6"/>
        <v>0</v>
      </c>
      <c r="BL22" s="2">
        <f t="shared" si="51"/>
        <v>0</v>
      </c>
      <c r="BM22">
        <v>1</v>
      </c>
      <c r="BN22" t="s">
        <v>89</v>
      </c>
      <c r="BO22">
        <v>0</v>
      </c>
      <c r="BP22">
        <v>0</v>
      </c>
      <c r="BQ22" s="2">
        <f>IF(OR(BO22=8,BO22=0),0,IF(BO22=QG26,0,IF(BO22=BM22,2,IF(ABS(BO22-BM22)=1,1,0))))</f>
        <v>0</v>
      </c>
      <c r="BR22" s="2">
        <f t="shared" si="7"/>
        <v>1</v>
      </c>
      <c r="BS22" s="2">
        <f t="shared" si="52"/>
        <v>1</v>
      </c>
      <c r="BT22">
        <v>3</v>
      </c>
      <c r="BU22" t="s">
        <v>89</v>
      </c>
      <c r="BV22">
        <v>0</v>
      </c>
      <c r="BW22">
        <v>2</v>
      </c>
      <c r="BX22" s="2">
        <f>IF(OR(BV22=8,BV22=0),0,IF(BV22=QO26,0,IF(BV22=BT22,2,IF(ABS(BV22-BT22)=1,1,0))))</f>
        <v>0</v>
      </c>
      <c r="BY22" s="2">
        <f t="shared" si="8"/>
        <v>0</v>
      </c>
      <c r="BZ22" s="2">
        <f t="shared" si="53"/>
        <v>0</v>
      </c>
      <c r="CA22">
        <v>7</v>
      </c>
      <c r="CB22" t="s">
        <v>89</v>
      </c>
      <c r="CC22">
        <v>6</v>
      </c>
      <c r="CD22">
        <v>7</v>
      </c>
      <c r="CE22" s="2">
        <f>IF(OR(CC22=8,CC22=0),0,IF(CC22=QW26,0,IF(CC22=CA22,2,IF(ABS(CC22-CA22)=1,1,0))))</f>
        <v>1</v>
      </c>
      <c r="CF22" s="2">
        <f t="shared" si="9"/>
        <v>0</v>
      </c>
      <c r="CG22" s="2">
        <f t="shared" si="54"/>
        <v>1</v>
      </c>
      <c r="CH22">
        <v>6</v>
      </c>
      <c r="CI22" t="s">
        <v>89</v>
      </c>
      <c r="CJ22">
        <v>4</v>
      </c>
      <c r="CK22">
        <v>5</v>
      </c>
      <c r="CL22" s="2">
        <f>IF(OR(CJ22=8,CJ22=0),0,IF(CJ22=RE26,0,IF(CJ22=CH22,2,IF(ABS(CJ22-CH22)=1,1,0))))</f>
        <v>0</v>
      </c>
      <c r="CM22" s="2">
        <f t="shared" si="10"/>
        <v>0</v>
      </c>
      <c r="CN22" s="2">
        <f t="shared" si="55"/>
        <v>0</v>
      </c>
      <c r="CO22">
        <v>2</v>
      </c>
      <c r="CP22" t="s">
        <v>89</v>
      </c>
      <c r="CQ22">
        <v>0</v>
      </c>
      <c r="CR22">
        <v>0</v>
      </c>
      <c r="CS22" s="2">
        <f>IF(OR(CQ22=8,CQ22=0),0,IF(CQ22=RM26,0,IF(CQ22=CO22,2,IF(ABS(CQ22-CO22)=1,1,0))))</f>
        <v>0</v>
      </c>
      <c r="CT22" s="2">
        <f t="shared" si="11"/>
        <v>1</v>
      </c>
      <c r="CU22" s="2">
        <f t="shared" si="56"/>
        <v>1</v>
      </c>
      <c r="CV22">
        <v>4</v>
      </c>
      <c r="CW22" t="s">
        <v>89</v>
      </c>
      <c r="CX22">
        <v>5</v>
      </c>
      <c r="CY22">
        <v>4</v>
      </c>
      <c r="CZ22" s="2">
        <f>IF(OR(CX22=8,CX22=0),0,IF(CX22=RU26,0,IF(CX22=CV22,2,IF(ABS(CX22-CV22)=1,1,0))))</f>
        <v>1</v>
      </c>
      <c r="DA22" s="2">
        <f t="shared" si="12"/>
        <v>0</v>
      </c>
      <c r="DB22" s="2">
        <f t="shared" si="57"/>
        <v>1</v>
      </c>
      <c r="DC22">
        <v>5</v>
      </c>
      <c r="DD22" t="s">
        <v>89</v>
      </c>
      <c r="DE22">
        <v>4</v>
      </c>
      <c r="DF22">
        <v>6</v>
      </c>
      <c r="DG22" s="2">
        <f>IF(OR(DE22=8,DE22=0),0,IF(DE22=SC26,0,IF(DE22=DC22,2,IF(ABS(DE22-DC22)=1,1,0))))</f>
        <v>1</v>
      </c>
      <c r="DH22" s="2">
        <f t="shared" si="13"/>
        <v>0</v>
      </c>
      <c r="DI22" s="2">
        <f t="shared" si="58"/>
        <v>1</v>
      </c>
      <c r="DJ22">
        <v>2</v>
      </c>
      <c r="DK22" t="s">
        <v>89</v>
      </c>
      <c r="DL22">
        <v>0</v>
      </c>
      <c r="DM22">
        <v>0</v>
      </c>
      <c r="DN22" s="2">
        <f>IF(OR(DL22=8,DL22=0),0,IF(DL22=SK26,0,IF(DL22=DJ22,2,IF(ABS(DL22-DJ22)=1,1,0))))</f>
        <v>0</v>
      </c>
      <c r="DO22" s="2">
        <f t="shared" si="14"/>
        <v>1</v>
      </c>
      <c r="DP22" s="2">
        <f t="shared" si="59"/>
        <v>1</v>
      </c>
      <c r="DQ22">
        <v>1</v>
      </c>
      <c r="DR22" t="s">
        <v>89</v>
      </c>
      <c r="DS22">
        <v>0</v>
      </c>
      <c r="DT22">
        <v>0</v>
      </c>
      <c r="DU22" s="2">
        <f>IF(OR(DS22=8,DS22=0),0,IF(DS22=SS26,0,IF(DS22=DQ22,2,IF(ABS(DS22-DQ22)=1,1,0))))</f>
        <v>0</v>
      </c>
      <c r="DV22" s="2">
        <f t="shared" si="15"/>
        <v>1</v>
      </c>
      <c r="DW22" s="2">
        <f t="shared" si="60"/>
        <v>1</v>
      </c>
      <c r="DX22">
        <v>7</v>
      </c>
      <c r="DY22" t="s">
        <v>89</v>
      </c>
      <c r="DZ22">
        <v>8</v>
      </c>
      <c r="EA22">
        <v>8</v>
      </c>
      <c r="EB22" s="2">
        <f>IF(OR(DZ22=8,DZ22=0),0,IF(DZ22=TA26,0,IF(DZ22=DX22,2,IF(ABS(DZ22-DX22)=1,1,0))))</f>
        <v>0</v>
      </c>
      <c r="EC22" s="2">
        <f t="shared" si="16"/>
        <v>1</v>
      </c>
      <c r="ED22" s="2">
        <f t="shared" si="61"/>
        <v>1</v>
      </c>
      <c r="EE22">
        <v>3</v>
      </c>
      <c r="EF22" t="s">
        <v>89</v>
      </c>
      <c r="EG22">
        <v>2</v>
      </c>
      <c r="EH22">
        <v>2</v>
      </c>
      <c r="EI22" s="2">
        <f>IF(OR(EG22=8,EG22=0),0,IF(EG22=TI26,0,IF(EG22=EE22,2,IF(ABS(EG22-EE22)=1,1,0))))</f>
        <v>1</v>
      </c>
      <c r="EJ22" s="2">
        <f t="shared" si="17"/>
        <v>1</v>
      </c>
      <c r="EK22" s="2">
        <f t="shared" si="62"/>
        <v>2</v>
      </c>
      <c r="EL22">
        <v>6</v>
      </c>
      <c r="EM22" t="s">
        <v>89</v>
      </c>
      <c r="EN22">
        <v>5</v>
      </c>
      <c r="EO22">
        <v>7</v>
      </c>
      <c r="EP22" s="2">
        <f>IF(OR(EN22=8,EN22=0),0,IF(EN22=TQ26,0,IF(EN22=EL22,2,IF(ABS(EN22-EL22)=1,1,0))))</f>
        <v>1</v>
      </c>
      <c r="EQ22" s="2">
        <f t="shared" si="18"/>
        <v>0</v>
      </c>
      <c r="ER22" s="2">
        <f t="shared" si="63"/>
        <v>1</v>
      </c>
      <c r="ES22">
        <v>5</v>
      </c>
      <c r="ET22" t="s">
        <v>89</v>
      </c>
      <c r="EU22">
        <v>3</v>
      </c>
      <c r="EV22">
        <v>4</v>
      </c>
      <c r="EW22" s="2">
        <f>IF(OR(EU22=8,EU22=0),0,IF(EU22=TY26,0,IF(EU22=ES22,2,IF(ABS(EU22-ES22)=1,1,0))))</f>
        <v>0</v>
      </c>
      <c r="EX22" s="2">
        <f t="shared" si="19"/>
        <v>0</v>
      </c>
      <c r="EY22" s="2">
        <f t="shared" si="64"/>
        <v>0</v>
      </c>
      <c r="EZ22">
        <v>4</v>
      </c>
      <c r="FA22" t="s">
        <v>89</v>
      </c>
      <c r="FB22">
        <v>1</v>
      </c>
      <c r="FC22">
        <v>3</v>
      </c>
      <c r="FD22" s="2">
        <f>IF(OR(FB22=8,FB22=0),0,IF(FB22=UG26,0,IF(FB22=EZ22,2,IF(ABS(FB22-EZ22)=1,1,0))))</f>
        <v>0</v>
      </c>
      <c r="FE22" s="2">
        <f t="shared" si="20"/>
        <v>0</v>
      </c>
      <c r="FF22" s="2">
        <f t="shared" si="65"/>
        <v>0</v>
      </c>
      <c r="FG22" s="2">
        <f t="shared" si="156"/>
        <v>10</v>
      </c>
      <c r="FH22" s="2">
        <f t="shared" si="156"/>
        <v>7</v>
      </c>
      <c r="FI22" s="2">
        <f t="shared" si="156"/>
        <v>17</v>
      </c>
      <c r="FJ22" s="16">
        <f t="shared" si="67"/>
        <v>26.984126984126984</v>
      </c>
      <c r="FK22" s="12">
        <f t="shared" si="68"/>
        <v>73.015873015873012</v>
      </c>
      <c r="FL22">
        <v>1</v>
      </c>
      <c r="FM22" t="s">
        <v>89</v>
      </c>
      <c r="FN22">
        <v>1</v>
      </c>
      <c r="FO22">
        <v>1</v>
      </c>
      <c r="FP22" s="2">
        <f>IF(OR(FN22=8,FN22=0),0,IF(FN22=UO26,0,IF(FN22=FL22,2,IF(ABS(FN22-FL22)=1,1,0))))</f>
        <v>2</v>
      </c>
      <c r="FQ22" s="2">
        <f t="shared" si="107"/>
        <v>1</v>
      </c>
      <c r="FR22" s="2">
        <f t="shared" si="108"/>
        <v>3</v>
      </c>
      <c r="FS22">
        <v>2</v>
      </c>
      <c r="FT22" t="s">
        <v>89</v>
      </c>
      <c r="FU22">
        <v>2</v>
      </c>
      <c r="FV22">
        <v>2</v>
      </c>
      <c r="FW22" s="2">
        <f>IF(OR(FU22=8,FU22=0),0,IF(FU22=UW26,0,IF(FU22=FS22,2,IF(ABS(FU22-FS22)=1,1,0))))</f>
        <v>2</v>
      </c>
      <c r="FX22" s="2">
        <f t="shared" si="109"/>
        <v>1</v>
      </c>
      <c r="FY22" s="2">
        <f t="shared" si="110"/>
        <v>3</v>
      </c>
      <c r="FZ22">
        <v>7</v>
      </c>
      <c r="GA22" t="s">
        <v>89</v>
      </c>
      <c r="GB22">
        <v>8</v>
      </c>
      <c r="GC22">
        <v>8</v>
      </c>
      <c r="GD22" s="2">
        <f>IF(OR(GB22=8,GB22=0),0,IF(GB22=VE26,0,IF(GB22=FZ22,2,IF(ABS(GB22-FZ22)=1,1,0))))</f>
        <v>0</v>
      </c>
      <c r="GE22" s="2">
        <f t="shared" si="111"/>
        <v>1</v>
      </c>
      <c r="GF22" s="2">
        <f t="shared" si="112"/>
        <v>1</v>
      </c>
      <c r="GG22">
        <v>4</v>
      </c>
      <c r="GH22" t="s">
        <v>89</v>
      </c>
      <c r="GI22">
        <v>4</v>
      </c>
      <c r="GJ22">
        <v>5</v>
      </c>
      <c r="GK22" s="2">
        <f>IF(OR(GI22=8,GI22=0),0,IF(GI22=VM26,0,IF(GI22=GG22,2,IF(ABS(GI22-GG22)=1,1,0))))</f>
        <v>2</v>
      </c>
      <c r="GL22" s="2">
        <f t="shared" si="113"/>
        <v>0</v>
      </c>
      <c r="GM22" s="2">
        <f t="shared" si="114"/>
        <v>2</v>
      </c>
      <c r="GN22">
        <v>5</v>
      </c>
      <c r="GO22" t="s">
        <v>89</v>
      </c>
      <c r="GP22">
        <v>5</v>
      </c>
      <c r="GQ22">
        <v>5</v>
      </c>
      <c r="GR22" s="2">
        <f>IF(OR(GP22=8,GP22=0),0,IF(GP22=VU26,0,IF(GP22=GN22,2,IF(ABS(GP22-GN22)=1,1,0))))</f>
        <v>2</v>
      </c>
      <c r="GS22" s="2">
        <f t="shared" si="115"/>
        <v>1</v>
      </c>
      <c r="GT22" s="2">
        <f t="shared" si="116"/>
        <v>3</v>
      </c>
      <c r="GU22">
        <v>6</v>
      </c>
      <c r="GV22" t="s">
        <v>89</v>
      </c>
      <c r="GW22">
        <v>6</v>
      </c>
      <c r="GX22">
        <v>6</v>
      </c>
      <c r="GY22" s="2">
        <f>IF(OR(GW22=8,GW22=0),0,IF(GW22=WC26,0,IF(GW22=GU22,2,IF(ABS(GW22-GU22)=1,1,0))))</f>
        <v>2</v>
      </c>
      <c r="GZ22" s="2">
        <f t="shared" si="117"/>
        <v>1</v>
      </c>
      <c r="HA22" s="2">
        <f t="shared" si="118"/>
        <v>3</v>
      </c>
      <c r="HB22">
        <v>3</v>
      </c>
      <c r="HC22" t="s">
        <v>89</v>
      </c>
      <c r="HD22">
        <v>3</v>
      </c>
      <c r="HE22">
        <v>3</v>
      </c>
      <c r="HF22" s="2">
        <f>IF(OR(HD22=8,HD22=0),0,IF(HD22=WK26,0,IF(HD22=HB22,2,IF(ABS(HD22-HB22)=1,1,0))))</f>
        <v>2</v>
      </c>
      <c r="HG22" s="2">
        <f t="shared" si="119"/>
        <v>1</v>
      </c>
      <c r="HH22" s="2">
        <f t="shared" si="120"/>
        <v>3</v>
      </c>
      <c r="HI22">
        <v>1</v>
      </c>
      <c r="HJ22" t="s">
        <v>89</v>
      </c>
      <c r="HK22">
        <v>0</v>
      </c>
      <c r="HL22">
        <v>1</v>
      </c>
      <c r="HM22" s="2">
        <f>IF(OR(HK22=8,HK22=0),0,IF(HK22=WS26,0,IF(HK22=HI22,2,IF(ABS(HK22-HI22)=1,1,0))))</f>
        <v>0</v>
      </c>
      <c r="HN22" s="2">
        <f t="shared" si="121"/>
        <v>0</v>
      </c>
      <c r="HO22" s="2">
        <f t="shared" si="122"/>
        <v>0</v>
      </c>
      <c r="HP22">
        <v>3</v>
      </c>
      <c r="HQ22" t="s">
        <v>89</v>
      </c>
      <c r="HR22">
        <v>2</v>
      </c>
      <c r="HS22">
        <v>3</v>
      </c>
      <c r="HT22" s="2">
        <f>IF(OR(HR22=8,HR22=0),0,IF(HR22=XA26,0,IF(HR22=HP22,2,IF(ABS(HR22-HP22)=1,1,0))))</f>
        <v>1</v>
      </c>
      <c r="HU22" s="2">
        <f t="shared" si="123"/>
        <v>0</v>
      </c>
      <c r="HV22" s="2">
        <f t="shared" si="124"/>
        <v>1</v>
      </c>
      <c r="HW22">
        <v>4</v>
      </c>
      <c r="HX22" t="s">
        <v>89</v>
      </c>
      <c r="HY22">
        <v>4</v>
      </c>
      <c r="HZ22">
        <v>4</v>
      </c>
      <c r="IA22" s="2">
        <f>IF(OR(HY22=8,HY22=0),0,IF(HY22=XI26,0,IF(HY22=HW22,2,IF(ABS(HY22-HW22)=1,1,0))))</f>
        <v>2</v>
      </c>
      <c r="IB22" s="2">
        <f t="shared" si="125"/>
        <v>1</v>
      </c>
      <c r="IC22" s="2">
        <f t="shared" si="126"/>
        <v>3</v>
      </c>
      <c r="ID22">
        <v>6</v>
      </c>
      <c r="IE22" t="s">
        <v>89</v>
      </c>
      <c r="IF22">
        <v>6</v>
      </c>
      <c r="IG22">
        <v>6</v>
      </c>
      <c r="IH22" s="2">
        <f>IF(OR(IF22=8,IF22=0),0,IF(IF22=XQ26,0,IF(IF22=ID22,2,IF(ABS(IF22-ID22)=1,1,0))))</f>
        <v>2</v>
      </c>
      <c r="II22" s="2">
        <f t="shared" si="127"/>
        <v>1</v>
      </c>
      <c r="IJ22" s="2">
        <f t="shared" si="128"/>
        <v>3</v>
      </c>
      <c r="IK22">
        <v>2</v>
      </c>
      <c r="IL22" t="s">
        <v>89</v>
      </c>
      <c r="IM22">
        <v>2</v>
      </c>
      <c r="IN22">
        <v>2</v>
      </c>
      <c r="IO22" s="2">
        <f>IF(OR(IM22=8,IM22=0),0,IF(IM22=XY26,0,IF(IM22=IK22,2,IF(ABS(IM22-IK22)=1,1,0))))</f>
        <v>2</v>
      </c>
      <c r="IP22" s="2">
        <f t="shared" si="129"/>
        <v>1</v>
      </c>
      <c r="IQ22" s="2">
        <f t="shared" si="130"/>
        <v>3</v>
      </c>
      <c r="IR22">
        <v>7</v>
      </c>
      <c r="IS22" t="s">
        <v>89</v>
      </c>
      <c r="IT22">
        <v>8</v>
      </c>
      <c r="IU22">
        <v>8</v>
      </c>
      <c r="IV22" s="2">
        <f>IF(OR(IT22=8,IT22=0),0,IF(IT22=YG26,0,IF(IT22=IR22,2,IF(ABS(IT22-IR22)=1,1,0))))</f>
        <v>0</v>
      </c>
      <c r="IW22" s="2">
        <f t="shared" si="131"/>
        <v>1</v>
      </c>
      <c r="IX22" s="2">
        <f t="shared" si="132"/>
        <v>1</v>
      </c>
      <c r="IY22">
        <v>5</v>
      </c>
      <c r="IZ22" t="s">
        <v>89</v>
      </c>
      <c r="JA22">
        <v>5</v>
      </c>
      <c r="JB22">
        <v>5</v>
      </c>
      <c r="JC22" s="2">
        <f>IF(OR(JA22=8,JA22=0),0,IF(JA22=YO26,0,IF(JA22=IY22,2,IF(ABS(JA22-IY22)=1,1,0))))</f>
        <v>2</v>
      </c>
      <c r="JD22" s="2">
        <f t="shared" si="133"/>
        <v>1</v>
      </c>
      <c r="JE22" s="2">
        <f t="shared" si="134"/>
        <v>3</v>
      </c>
      <c r="JF22">
        <v>4</v>
      </c>
      <c r="JG22" t="s">
        <v>89</v>
      </c>
      <c r="JH22">
        <v>4</v>
      </c>
      <c r="JI22">
        <v>4</v>
      </c>
      <c r="JJ22" s="2">
        <f>IF(OR(JH22=8,JH22=0),0,IF(JH22=YW26,0,IF(JH22=JF22,2,IF(ABS(JH22-JF22)=1,1,0))))</f>
        <v>2</v>
      </c>
      <c r="JK22" s="2">
        <f t="shared" si="135"/>
        <v>1</v>
      </c>
      <c r="JL22" s="2">
        <f t="shared" si="136"/>
        <v>3</v>
      </c>
      <c r="JM22">
        <v>1</v>
      </c>
      <c r="JN22" t="s">
        <v>89</v>
      </c>
      <c r="JO22">
        <v>2</v>
      </c>
      <c r="JP22">
        <v>2</v>
      </c>
      <c r="JQ22" s="2">
        <f>IF(OR(JO22=8,JO22=0),0,IF(JO22=ZE26,0,IF(JO22=JM22,2,IF(ABS(JO22-JM22)=1,1,0))))</f>
        <v>1</v>
      </c>
      <c r="JR22" s="2">
        <f t="shared" si="137"/>
        <v>1</v>
      </c>
      <c r="JS22" s="2">
        <f t="shared" si="138"/>
        <v>2</v>
      </c>
      <c r="JT22">
        <v>7</v>
      </c>
      <c r="JU22" t="s">
        <v>89</v>
      </c>
      <c r="JV22">
        <v>8</v>
      </c>
      <c r="JW22">
        <v>8</v>
      </c>
      <c r="JX22" s="2">
        <f>IF(OR(JV22=8,JV22=0),0,IF(JV22=ZM26,0,IF(JV22=JT22,2,IF(ABS(JV22-JT22)=1,1,0))))</f>
        <v>0</v>
      </c>
      <c r="JY22" s="2">
        <f t="shared" si="139"/>
        <v>1</v>
      </c>
      <c r="JZ22" s="2">
        <f t="shared" si="140"/>
        <v>1</v>
      </c>
      <c r="KA22">
        <v>3</v>
      </c>
      <c r="KB22" t="s">
        <v>89</v>
      </c>
      <c r="KC22">
        <v>2</v>
      </c>
      <c r="KD22">
        <v>3</v>
      </c>
      <c r="KE22" s="2">
        <f>IF(OR(KC22=8,KC22=0),0,IF(KC22=ZU26,0,IF(KC22=KA22,2,IF(ABS(KC22-KA22)=1,1,0))))</f>
        <v>1</v>
      </c>
      <c r="KF22" s="2">
        <f t="shared" si="141"/>
        <v>0</v>
      </c>
      <c r="KG22" s="2">
        <f t="shared" si="142"/>
        <v>1</v>
      </c>
      <c r="KH22">
        <v>6</v>
      </c>
      <c r="KI22" t="s">
        <v>89</v>
      </c>
      <c r="KJ22">
        <v>5</v>
      </c>
      <c r="KK22">
        <v>5</v>
      </c>
      <c r="KL22" s="2">
        <f>IF(OR(KJ22=8,KJ22=0),0,IF(KJ22=AAC26,0,IF(KJ22=KH22,2,IF(ABS(KJ22-KH22)=1,1,0))))</f>
        <v>1</v>
      </c>
      <c r="KM22" s="2">
        <f t="shared" si="143"/>
        <v>1</v>
      </c>
      <c r="KN22" s="2">
        <f t="shared" si="144"/>
        <v>2</v>
      </c>
      <c r="KO22">
        <v>5</v>
      </c>
      <c r="KP22" t="s">
        <v>89</v>
      </c>
      <c r="KQ22">
        <v>5</v>
      </c>
      <c r="KR22">
        <v>5</v>
      </c>
      <c r="KS22" s="2">
        <f>IF(OR(KQ22=8,KQ22=0),0,IF(KQ22=AAK26,0,IF(KQ22=KO22,2,IF(ABS(KQ22-KO22)=1,1,0))))</f>
        <v>2</v>
      </c>
      <c r="KT22" s="2">
        <f t="shared" si="145"/>
        <v>1</v>
      </c>
      <c r="KU22" s="2">
        <f t="shared" si="146"/>
        <v>3</v>
      </c>
      <c r="KV22">
        <v>2</v>
      </c>
      <c r="KW22" t="s">
        <v>89</v>
      </c>
      <c r="KX22">
        <v>3</v>
      </c>
      <c r="KY22">
        <v>3</v>
      </c>
      <c r="KZ22" s="2">
        <f>IF(OR(KX22=8,KX22=0),0,IF(KX22=AAS26,0,IF(KX22=KV22,2,IF(ABS(KX22-KV22)=1,1,0))))</f>
        <v>1</v>
      </c>
      <c r="LA22" s="2">
        <f t="shared" si="147"/>
        <v>1</v>
      </c>
      <c r="LB22" s="2">
        <f t="shared" si="148"/>
        <v>2</v>
      </c>
      <c r="LC22" s="2">
        <f t="shared" si="149"/>
        <v>29</v>
      </c>
      <c r="LD22" s="2">
        <f t="shared" si="149"/>
        <v>17</v>
      </c>
      <c r="LE22" s="2">
        <f t="shared" si="149"/>
        <v>46</v>
      </c>
      <c r="LF22" s="16">
        <f t="shared" si="150"/>
        <v>73.015873015873012</v>
      </c>
      <c r="LG22" s="12">
        <f t="shared" si="92"/>
        <v>26.984126984126988</v>
      </c>
      <c r="LH22">
        <v>1</v>
      </c>
      <c r="LI22">
        <v>0</v>
      </c>
      <c r="LJ22">
        <v>1</v>
      </c>
      <c r="LK22">
        <v>0</v>
      </c>
      <c r="LL22">
        <v>1</v>
      </c>
      <c r="LM22">
        <v>1</v>
      </c>
      <c r="LN22">
        <v>1</v>
      </c>
      <c r="LO22">
        <v>1</v>
      </c>
      <c r="LP22">
        <v>1</v>
      </c>
      <c r="LQ22">
        <v>0</v>
      </c>
      <c r="LR22">
        <v>0</v>
      </c>
      <c r="LS22">
        <v>0</v>
      </c>
      <c r="LT22">
        <v>1</v>
      </c>
      <c r="LU22">
        <v>1</v>
      </c>
      <c r="LV22">
        <v>1</v>
      </c>
      <c r="LW22">
        <v>0</v>
      </c>
      <c r="LX22">
        <v>1</v>
      </c>
      <c r="LY22">
        <v>0</v>
      </c>
      <c r="LZ22">
        <v>0</v>
      </c>
      <c r="MA22">
        <v>0</v>
      </c>
      <c r="MB22">
        <f t="shared" si="42"/>
        <v>8</v>
      </c>
      <c r="MC22">
        <f t="shared" si="42"/>
        <v>3</v>
      </c>
      <c r="MD22">
        <f t="shared" si="93"/>
        <v>11</v>
      </c>
      <c r="ME22">
        <f t="shared" si="94"/>
        <v>55.000000000000007</v>
      </c>
      <c r="MF22">
        <f t="shared" si="95"/>
        <v>44.999999999999993</v>
      </c>
      <c r="MG22" s="13">
        <f t="shared" si="96"/>
        <v>7</v>
      </c>
      <c r="MH22">
        <v>1</v>
      </c>
      <c r="MI22">
        <v>1</v>
      </c>
      <c r="MJ22">
        <v>1</v>
      </c>
      <c r="MK22">
        <v>1</v>
      </c>
      <c r="ML22">
        <v>1</v>
      </c>
      <c r="MM22">
        <v>1</v>
      </c>
      <c r="MN22">
        <v>1</v>
      </c>
      <c r="MO22">
        <v>1</v>
      </c>
      <c r="MP22">
        <v>1</v>
      </c>
      <c r="MQ22">
        <v>1</v>
      </c>
      <c r="MR22">
        <v>1</v>
      </c>
      <c r="MS22">
        <v>1</v>
      </c>
      <c r="MT22">
        <v>1</v>
      </c>
      <c r="MU22">
        <v>1</v>
      </c>
      <c r="MV22">
        <v>1</v>
      </c>
      <c r="MW22">
        <v>1</v>
      </c>
      <c r="MX22">
        <v>1</v>
      </c>
      <c r="MY22">
        <v>1</v>
      </c>
      <c r="MZ22">
        <v>1</v>
      </c>
      <c r="NA22">
        <v>1</v>
      </c>
      <c r="NB22" s="2">
        <f t="shared" si="151"/>
        <v>10</v>
      </c>
      <c r="NC22" s="2">
        <f t="shared" si="152"/>
        <v>10</v>
      </c>
      <c r="ND22" s="2">
        <f t="shared" si="153"/>
        <v>20</v>
      </c>
      <c r="NE22" s="2">
        <f t="shared" si="154"/>
        <v>100</v>
      </c>
      <c r="NF22">
        <f t="shared" si="99"/>
        <v>0</v>
      </c>
      <c r="NG22" s="18">
        <f t="shared" si="155"/>
        <v>-0.44999999999999996</v>
      </c>
      <c r="NH22" s="15">
        <v>7.46</v>
      </c>
      <c r="NI22" s="15">
        <v>8.3699999999999992</v>
      </c>
      <c r="NJ22" s="15">
        <v>12.55</v>
      </c>
      <c r="NK22" s="15">
        <v>5.75</v>
      </c>
      <c r="NL22" s="15">
        <v>4.3899999999999997</v>
      </c>
      <c r="NM22" s="15">
        <v>10.77</v>
      </c>
      <c r="NN22" s="15">
        <v>1.38</v>
      </c>
      <c r="NO22" s="15">
        <v>7.13</v>
      </c>
      <c r="NP22" s="15">
        <v>6.29</v>
      </c>
      <c r="NQ22" s="15">
        <v>7.26</v>
      </c>
      <c r="NR22" s="15">
        <v>4.38</v>
      </c>
      <c r="NS22" s="15">
        <v>1.9</v>
      </c>
      <c r="NT22" s="15">
        <v>3.86</v>
      </c>
      <c r="NU22" s="15">
        <v>6.41</v>
      </c>
      <c r="NV22" s="15">
        <v>5.44</v>
      </c>
      <c r="NW22" s="15">
        <v>5.89</v>
      </c>
      <c r="NX22" s="15">
        <v>10.38</v>
      </c>
      <c r="NY22" s="15">
        <v>3.02</v>
      </c>
      <c r="NZ22" s="2">
        <f>SUM(NH22:NY22)</f>
        <v>112.63</v>
      </c>
      <c r="OA22" s="15">
        <v>0</v>
      </c>
      <c r="OB22" s="2">
        <f t="shared" si="101"/>
        <v>112.63</v>
      </c>
      <c r="OC22" s="15">
        <v>3.47</v>
      </c>
      <c r="OD22" s="2">
        <v>2.0299999999999998</v>
      </c>
      <c r="OE22" s="15">
        <v>2.69</v>
      </c>
      <c r="OF22" s="2">
        <v>2.1</v>
      </c>
      <c r="OG22" s="15">
        <v>1.45</v>
      </c>
      <c r="OH22" s="2">
        <v>3.74</v>
      </c>
      <c r="OI22" s="15">
        <v>1.26</v>
      </c>
      <c r="OJ22" s="2">
        <v>2.11</v>
      </c>
      <c r="OK22" s="15">
        <v>2.29</v>
      </c>
      <c r="OL22" s="2">
        <v>3.61</v>
      </c>
      <c r="OM22" s="15">
        <v>1.58</v>
      </c>
      <c r="ON22" s="2">
        <v>1.32</v>
      </c>
      <c r="OO22" s="15">
        <v>1.92</v>
      </c>
      <c r="OP22" s="2">
        <v>2.4300000000000002</v>
      </c>
      <c r="OQ22" s="15">
        <v>2.44</v>
      </c>
      <c r="OR22" s="2">
        <v>2.63</v>
      </c>
      <c r="OS22" s="15">
        <v>3.42</v>
      </c>
      <c r="OT22" s="2">
        <v>1.46</v>
      </c>
      <c r="OU22" s="2">
        <f t="shared" si="102"/>
        <v>41.95</v>
      </c>
      <c r="OV22" s="2">
        <v>0</v>
      </c>
      <c r="OW22" s="2">
        <f t="shared" si="103"/>
        <v>41.95</v>
      </c>
    </row>
    <row r="23" spans="1:413" x14ac:dyDescent="0.2">
      <c r="A23" s="11">
        <v>20</v>
      </c>
      <c r="B23">
        <v>20</v>
      </c>
      <c r="C23" t="s">
        <v>83</v>
      </c>
      <c r="D23" t="s">
        <v>98</v>
      </c>
      <c r="E23">
        <v>2</v>
      </c>
      <c r="F23">
        <v>2</v>
      </c>
      <c r="G23">
        <v>0.5</v>
      </c>
      <c r="H23">
        <v>12</v>
      </c>
      <c r="I23" t="s">
        <v>94</v>
      </c>
      <c r="J23" t="s">
        <v>89</v>
      </c>
      <c r="K23" t="s">
        <v>94</v>
      </c>
      <c r="L23">
        <f>1.7-(30*0.02)</f>
        <v>1.1000000000000001</v>
      </c>
      <c r="M23" t="s">
        <v>95</v>
      </c>
      <c r="N23">
        <v>1.36</v>
      </c>
      <c r="O23">
        <v>47</v>
      </c>
      <c r="P23" s="2">
        <v>1</v>
      </c>
      <c r="Q23" t="s">
        <v>89</v>
      </c>
      <c r="R23">
        <v>3</v>
      </c>
      <c r="S23">
        <v>2</v>
      </c>
      <c r="T23" s="2">
        <f>IF(OR(R23=8,R23=0),0,IF(R23=OC27,0,IF(R23=P23,2,IF(ABS(R23-P23)=1,1,0))))</f>
        <v>0</v>
      </c>
      <c r="U23" s="2">
        <f t="shared" si="0"/>
        <v>0</v>
      </c>
      <c r="V23" s="2">
        <f t="shared" si="45"/>
        <v>0</v>
      </c>
      <c r="W23">
        <v>2</v>
      </c>
      <c r="X23" t="s">
        <v>89</v>
      </c>
      <c r="Y23">
        <v>4</v>
      </c>
      <c r="Z23">
        <v>4</v>
      </c>
      <c r="AA23" s="2">
        <f>IF(OR(Y23=8,Y23=0),0,IF(Y23=OK27,0,IF(Y23=W23,2,IF(ABS(Y23-W23)=1,1,0))))</f>
        <v>0</v>
      </c>
      <c r="AB23" s="2">
        <f t="shared" si="1"/>
        <v>1</v>
      </c>
      <c r="AC23" s="2">
        <f t="shared" si="105"/>
        <v>1</v>
      </c>
      <c r="AD23">
        <v>7</v>
      </c>
      <c r="AE23" t="s">
        <v>89</v>
      </c>
      <c r="AF23">
        <v>8</v>
      </c>
      <c r="AG23">
        <v>8</v>
      </c>
      <c r="AH23" s="2">
        <f>IF(OR(AF23=8,AF23=0),0,IF(AF23=OS27,0,IF(AF23=AD23,2,IF(ABS(AF23-AD23)=1,1,0))))</f>
        <v>0</v>
      </c>
      <c r="AI23" s="2">
        <f t="shared" si="2"/>
        <v>1</v>
      </c>
      <c r="AJ23" s="2">
        <f t="shared" si="106"/>
        <v>1</v>
      </c>
      <c r="AK23">
        <v>4</v>
      </c>
      <c r="AL23" t="s">
        <v>89</v>
      </c>
      <c r="AM23">
        <v>5</v>
      </c>
      <c r="AN23">
        <v>3</v>
      </c>
      <c r="AO23" s="2">
        <f>IF(OR(AM23=8,AM23=0),0,IF(AM23=PA27,0,IF(AM23=AK23,2,IF(ABS(AM23-AK23)=1,1,0))))</f>
        <v>1</v>
      </c>
      <c r="AP23" s="2">
        <f t="shared" si="3"/>
        <v>0</v>
      </c>
      <c r="AQ23" s="2">
        <f t="shared" si="48"/>
        <v>1</v>
      </c>
      <c r="AR23">
        <v>5</v>
      </c>
      <c r="AS23" t="s">
        <v>89</v>
      </c>
      <c r="AT23">
        <v>8</v>
      </c>
      <c r="AU23">
        <v>8</v>
      </c>
      <c r="AV23" s="2">
        <f>IF(OR(AT23=8,AT23=0),0,IF(AT23=PI27,0,IF(AT23=AR23,2,IF(ABS(AT23-AR23)=1,1,0))))</f>
        <v>0</v>
      </c>
      <c r="AW23" s="2">
        <f t="shared" si="4"/>
        <v>1</v>
      </c>
      <c r="AX23" s="2">
        <f t="shared" si="49"/>
        <v>1</v>
      </c>
      <c r="AY23">
        <v>6</v>
      </c>
      <c r="AZ23" t="s">
        <v>89</v>
      </c>
      <c r="BA23">
        <v>6</v>
      </c>
      <c r="BB23">
        <v>5</v>
      </c>
      <c r="BC23" s="2">
        <f>IF(OR(BA23=8,BA23=0),0,IF(BA23=PQ27,0,IF(BA23=AY23,2,IF(ABS(BA23-AY23)=1,1,0))))</f>
        <v>2</v>
      </c>
      <c r="BD23" s="2">
        <f t="shared" si="5"/>
        <v>0</v>
      </c>
      <c r="BE23" s="2">
        <f t="shared" si="50"/>
        <v>2</v>
      </c>
      <c r="BF23">
        <v>3</v>
      </c>
      <c r="BG23" t="s">
        <v>89</v>
      </c>
      <c r="BH23">
        <v>3</v>
      </c>
      <c r="BI23">
        <v>1</v>
      </c>
      <c r="BJ23" s="2">
        <f>IF(OR(BH23=8,BH23=0),0,IF(BH23=PY27,0,IF(BH23=BF23,2,IF(ABS(BH23-BF23)=1,1,0))))</f>
        <v>2</v>
      </c>
      <c r="BK23" s="2">
        <f t="shared" si="6"/>
        <v>0</v>
      </c>
      <c r="BL23" s="2">
        <f t="shared" si="51"/>
        <v>2</v>
      </c>
      <c r="BM23">
        <v>1</v>
      </c>
      <c r="BN23" t="s">
        <v>89</v>
      </c>
      <c r="BO23">
        <v>4</v>
      </c>
      <c r="BP23">
        <v>3</v>
      </c>
      <c r="BQ23" s="2">
        <f>IF(OR(BO23=8,BO23=0),0,IF(BO23=QG27,0,IF(BO23=BM23,2,IF(ABS(BO23-BM23)=1,1,0))))</f>
        <v>0</v>
      </c>
      <c r="BR23" s="2">
        <f t="shared" si="7"/>
        <v>0</v>
      </c>
      <c r="BS23" s="2">
        <f t="shared" si="52"/>
        <v>0</v>
      </c>
      <c r="BT23">
        <v>3</v>
      </c>
      <c r="BU23" t="s">
        <v>89</v>
      </c>
      <c r="BV23">
        <v>0</v>
      </c>
      <c r="BW23">
        <v>0</v>
      </c>
      <c r="BX23" s="2">
        <f>IF(OR(BV23=8,BV23=0),0,IF(BV23=QO27,0,IF(BV23=BT23,2,IF(ABS(BV23-BT23)=1,1,0))))</f>
        <v>0</v>
      </c>
      <c r="BY23" s="2">
        <f t="shared" si="8"/>
        <v>1</v>
      </c>
      <c r="BZ23" s="2">
        <f t="shared" si="53"/>
        <v>1</v>
      </c>
      <c r="CA23">
        <v>4</v>
      </c>
      <c r="CB23" t="s">
        <v>89</v>
      </c>
      <c r="CC23">
        <v>4</v>
      </c>
      <c r="CD23">
        <v>5</v>
      </c>
      <c r="CE23" s="2">
        <f>IF(OR(CC23=8,CC23=0),0,IF(CC23=QW27,0,IF(CC23=CA23,2,IF(ABS(CC23-CA23)=1,1,0))))</f>
        <v>2</v>
      </c>
      <c r="CF23" s="2">
        <f t="shared" si="9"/>
        <v>0</v>
      </c>
      <c r="CG23" s="2">
        <f t="shared" si="54"/>
        <v>2</v>
      </c>
      <c r="CH23">
        <v>6</v>
      </c>
      <c r="CI23" t="s">
        <v>89</v>
      </c>
      <c r="CJ23">
        <v>8</v>
      </c>
      <c r="CK23">
        <v>7</v>
      </c>
      <c r="CL23" s="2">
        <f>IF(OR(CJ23=8,CJ23=0),0,IF(CJ23=RE27,0,IF(CJ23=CH23,2,IF(ABS(CJ23-CH23)=1,1,0))))</f>
        <v>0</v>
      </c>
      <c r="CM23" s="2">
        <f t="shared" si="10"/>
        <v>0</v>
      </c>
      <c r="CN23" s="2">
        <f t="shared" si="55"/>
        <v>0</v>
      </c>
      <c r="CO23">
        <v>2</v>
      </c>
      <c r="CP23" t="s">
        <v>89</v>
      </c>
      <c r="CQ23">
        <v>2</v>
      </c>
      <c r="CR23">
        <v>3</v>
      </c>
      <c r="CS23" s="2">
        <f>IF(OR(CQ23=8,CQ23=0),0,IF(CQ23=RM27,0,IF(CQ23=CO23,2,IF(ABS(CQ23-CO23)=1,1,0))))</f>
        <v>2</v>
      </c>
      <c r="CT23" s="2">
        <f t="shared" si="11"/>
        <v>0</v>
      </c>
      <c r="CU23" s="2">
        <f t="shared" si="56"/>
        <v>2</v>
      </c>
      <c r="CV23">
        <v>7</v>
      </c>
      <c r="CW23" t="s">
        <v>89</v>
      </c>
      <c r="CX23">
        <v>8</v>
      </c>
      <c r="CY23">
        <v>8</v>
      </c>
      <c r="CZ23" s="2">
        <f>IF(OR(CX23=8,CX23=0),0,IF(CX23=RU27,0,IF(CX23=CV23,2,IF(ABS(CX23-CV23)=1,1,0))))</f>
        <v>0</v>
      </c>
      <c r="DA23" s="2">
        <f t="shared" si="12"/>
        <v>1</v>
      </c>
      <c r="DB23" s="2">
        <f t="shared" si="57"/>
        <v>1</v>
      </c>
      <c r="DC23">
        <v>5</v>
      </c>
      <c r="DD23" t="s">
        <v>89</v>
      </c>
      <c r="DE23">
        <v>5</v>
      </c>
      <c r="DF23">
        <v>4</v>
      </c>
      <c r="DG23" s="2">
        <f>IF(OR(DE23=8,DE23=0),0,IF(DE23=SC27,0,IF(DE23=DC23,2,IF(ABS(DE23-DC23)=1,1,0))))</f>
        <v>2</v>
      </c>
      <c r="DH23" s="2">
        <f t="shared" si="13"/>
        <v>0</v>
      </c>
      <c r="DI23" s="2">
        <f t="shared" si="58"/>
        <v>2</v>
      </c>
      <c r="DJ23">
        <v>4</v>
      </c>
      <c r="DK23" t="s">
        <v>89</v>
      </c>
      <c r="DL23">
        <v>4</v>
      </c>
      <c r="DM23">
        <v>2</v>
      </c>
      <c r="DN23" s="2">
        <f>IF(OR(DL23=8,DL23=0),0,IF(DL23=SK27,0,IF(DL23=DJ23,2,IF(ABS(DL23-DJ23)=1,1,0))))</f>
        <v>2</v>
      </c>
      <c r="DO23" s="2">
        <f t="shared" si="14"/>
        <v>0</v>
      </c>
      <c r="DP23" s="2">
        <f t="shared" si="59"/>
        <v>2</v>
      </c>
      <c r="DQ23">
        <v>1</v>
      </c>
      <c r="DR23" t="s">
        <v>89</v>
      </c>
      <c r="DS23">
        <v>4</v>
      </c>
      <c r="DT23">
        <v>3</v>
      </c>
      <c r="DU23" s="2">
        <f>IF(OR(DS23=8,DS23=0),0,IF(DS23=SS27,0,IF(DS23=DQ23,2,IF(ABS(DS23-DQ23)=1,1,0))))</f>
        <v>0</v>
      </c>
      <c r="DV23" s="2">
        <f t="shared" si="15"/>
        <v>0</v>
      </c>
      <c r="DW23" s="2">
        <f t="shared" si="60"/>
        <v>0</v>
      </c>
      <c r="DX23">
        <v>7</v>
      </c>
      <c r="DY23" t="s">
        <v>89</v>
      </c>
      <c r="DZ23">
        <v>8</v>
      </c>
      <c r="EA23">
        <v>5</v>
      </c>
      <c r="EB23" s="2">
        <f>IF(OR(DZ23=8,DZ23=0),0,IF(DZ23=TA27,0,IF(DZ23=DX23,2,IF(ABS(DZ23-DX23)=1,1,0))))</f>
        <v>0</v>
      </c>
      <c r="EC23" s="2">
        <f t="shared" si="16"/>
        <v>0</v>
      </c>
      <c r="ED23" s="2">
        <f t="shared" si="61"/>
        <v>0</v>
      </c>
      <c r="EE23">
        <v>3</v>
      </c>
      <c r="EF23" t="s">
        <v>89</v>
      </c>
      <c r="EG23">
        <v>8</v>
      </c>
      <c r="EH23">
        <v>5</v>
      </c>
      <c r="EI23" s="2">
        <f>IF(OR(EG23=8,EG23=0),0,IF(EG23=TI27,0,IF(EG23=EE23,2,IF(ABS(EG23-EE23)=1,1,0))))</f>
        <v>0</v>
      </c>
      <c r="EJ23" s="2">
        <f t="shared" si="17"/>
        <v>0</v>
      </c>
      <c r="EK23" s="2">
        <f t="shared" si="62"/>
        <v>0</v>
      </c>
      <c r="EL23">
        <v>6</v>
      </c>
      <c r="EM23" t="s">
        <v>89</v>
      </c>
      <c r="EN23">
        <v>8</v>
      </c>
      <c r="EO23">
        <v>5</v>
      </c>
      <c r="EP23" s="2">
        <f>IF(OR(EN23=8,EN23=0),0,IF(EN23=TQ27,0,IF(EN23=EL23,2,IF(ABS(EN23-EL23)=1,1,0))))</f>
        <v>0</v>
      </c>
      <c r="EQ23" s="2">
        <f t="shared" si="18"/>
        <v>0</v>
      </c>
      <c r="ER23" s="2">
        <f t="shared" si="63"/>
        <v>0</v>
      </c>
      <c r="ES23">
        <v>5</v>
      </c>
      <c r="ET23" t="s">
        <v>89</v>
      </c>
      <c r="EU23">
        <v>8</v>
      </c>
      <c r="EV23">
        <v>4</v>
      </c>
      <c r="EW23" s="2">
        <f>IF(OR(EU23=8,EU23=0),0,IF(EU23=TY27,0,IF(EU23=ES23,2,IF(ABS(EU23-ES23)=1,1,0))))</f>
        <v>0</v>
      </c>
      <c r="EX23" s="2">
        <f t="shared" si="19"/>
        <v>0</v>
      </c>
      <c r="EY23" s="2">
        <f t="shared" si="64"/>
        <v>0</v>
      </c>
      <c r="EZ23">
        <v>2</v>
      </c>
      <c r="FA23" t="s">
        <v>89</v>
      </c>
      <c r="FB23">
        <v>4</v>
      </c>
      <c r="FC23">
        <v>0</v>
      </c>
      <c r="FD23" s="2">
        <f>IF(OR(FB23=8,FB23=0),0,IF(FB23=UG27,0,IF(FB23=EZ23,2,IF(ABS(FB23-EZ23)=1,1,0))))</f>
        <v>0</v>
      </c>
      <c r="FE23" s="2">
        <f t="shared" si="20"/>
        <v>0</v>
      </c>
      <c r="FF23" s="2">
        <f t="shared" si="65"/>
        <v>0</v>
      </c>
      <c r="FG23" s="2">
        <f t="shared" si="156"/>
        <v>13</v>
      </c>
      <c r="FH23" s="2">
        <f t="shared" si="156"/>
        <v>5</v>
      </c>
      <c r="FI23" s="2">
        <f t="shared" si="156"/>
        <v>18</v>
      </c>
      <c r="FJ23" s="16">
        <f t="shared" si="67"/>
        <v>28.571428571428569</v>
      </c>
      <c r="FK23" s="12">
        <f t="shared" si="68"/>
        <v>71.428571428571431</v>
      </c>
      <c r="FL23">
        <v>1</v>
      </c>
      <c r="FM23" t="s">
        <v>89</v>
      </c>
      <c r="FN23">
        <v>1</v>
      </c>
      <c r="FO23">
        <v>1</v>
      </c>
      <c r="FP23" s="2">
        <f>IF(OR(FN23=8,FN23=0),0,IF(FN23=UO27,0,IF(FN23=FL23,2,IF(ABS(FN23-FL23)=1,1,0))))</f>
        <v>2</v>
      </c>
      <c r="FQ23" s="2">
        <f t="shared" si="107"/>
        <v>1</v>
      </c>
      <c r="FR23" s="2">
        <f t="shared" si="108"/>
        <v>3</v>
      </c>
      <c r="FS23">
        <v>5</v>
      </c>
      <c r="FT23" t="s">
        <v>89</v>
      </c>
      <c r="FU23">
        <v>5</v>
      </c>
      <c r="FV23">
        <v>5</v>
      </c>
      <c r="FW23" s="2">
        <f>IF(OR(FU23=8,FU23=0),0,IF(FU23=UW27,0,IF(FU23=FS23,2,IF(ABS(FU23-FS23)=1,1,0))))</f>
        <v>2</v>
      </c>
      <c r="FX23" s="2">
        <f t="shared" si="109"/>
        <v>1</v>
      </c>
      <c r="FY23" s="2">
        <f t="shared" si="110"/>
        <v>3</v>
      </c>
      <c r="FZ23">
        <v>7</v>
      </c>
      <c r="GA23" t="s">
        <v>89</v>
      </c>
      <c r="GB23">
        <v>7</v>
      </c>
      <c r="GC23">
        <v>7</v>
      </c>
      <c r="GD23" s="2">
        <f>IF(OR(GB23=8,GB23=0),0,IF(GB23=VE27,0,IF(GB23=FZ23,2,IF(ABS(GB23-FZ23)=1,1,0))))</f>
        <v>2</v>
      </c>
      <c r="GE23" s="2">
        <f t="shared" si="111"/>
        <v>1</v>
      </c>
      <c r="GF23" s="2">
        <f t="shared" si="112"/>
        <v>3</v>
      </c>
      <c r="GG23">
        <v>4</v>
      </c>
      <c r="GH23" t="s">
        <v>89</v>
      </c>
      <c r="GI23">
        <v>2</v>
      </c>
      <c r="GJ23">
        <v>2</v>
      </c>
      <c r="GK23" s="2">
        <f>IF(OR(GI23=8,GI23=0),0,IF(GI23=VM27,0,IF(GI23=GG23,2,IF(ABS(GI23-GG23)=1,1,0))))</f>
        <v>0</v>
      </c>
      <c r="GL23" s="2">
        <f t="shared" si="113"/>
        <v>1</v>
      </c>
      <c r="GM23" s="2">
        <f t="shared" si="114"/>
        <v>1</v>
      </c>
      <c r="GN23">
        <v>2</v>
      </c>
      <c r="GO23" t="s">
        <v>89</v>
      </c>
      <c r="GP23">
        <v>3</v>
      </c>
      <c r="GQ23">
        <v>3</v>
      </c>
      <c r="GR23" s="2">
        <f>IF(OR(GP23=8,GP23=0),0,IF(GP23=VU27,0,IF(GP23=GN23,2,IF(ABS(GP23-GN23)=1,1,0))))</f>
        <v>1</v>
      </c>
      <c r="GS23" s="2">
        <f t="shared" si="115"/>
        <v>1</v>
      </c>
      <c r="GT23" s="2">
        <f t="shared" si="116"/>
        <v>2</v>
      </c>
      <c r="GU23">
        <v>6</v>
      </c>
      <c r="GV23" t="s">
        <v>89</v>
      </c>
      <c r="GW23">
        <v>6</v>
      </c>
      <c r="GX23">
        <v>7</v>
      </c>
      <c r="GY23" s="2">
        <f>IF(OR(GW23=8,GW23=0),0,IF(GW23=WC27,0,IF(GW23=GU23,2,IF(ABS(GW23-GU23)=1,1,0))))</f>
        <v>2</v>
      </c>
      <c r="GZ23" s="2">
        <f t="shared" si="117"/>
        <v>0</v>
      </c>
      <c r="HA23" s="2">
        <f t="shared" si="118"/>
        <v>2</v>
      </c>
      <c r="HB23">
        <v>3</v>
      </c>
      <c r="HC23" t="s">
        <v>89</v>
      </c>
      <c r="HD23">
        <v>3</v>
      </c>
      <c r="HE23">
        <v>3</v>
      </c>
      <c r="HF23" s="2">
        <f>IF(OR(HD23=8,HD23=0),0,IF(HD23=WK27,0,IF(HD23=HB23,2,IF(ABS(HD23-HB23)=1,1,0))))</f>
        <v>2</v>
      </c>
      <c r="HG23" s="2">
        <f t="shared" si="119"/>
        <v>1</v>
      </c>
      <c r="HH23" s="2">
        <f t="shared" si="120"/>
        <v>3</v>
      </c>
      <c r="HI23">
        <v>1</v>
      </c>
      <c r="HJ23" t="s">
        <v>89</v>
      </c>
      <c r="HK23">
        <v>0</v>
      </c>
      <c r="HL23">
        <v>0</v>
      </c>
      <c r="HM23" s="2">
        <f>IF(OR(HK23=8,HK23=0),0,IF(HK23=WS27,0,IF(HK23=HI23,2,IF(ABS(HK23-HI23)=1,1,0))))</f>
        <v>0</v>
      </c>
      <c r="HN23" s="2">
        <f t="shared" si="121"/>
        <v>1</v>
      </c>
      <c r="HO23" s="2">
        <f t="shared" si="122"/>
        <v>1</v>
      </c>
      <c r="HP23">
        <v>3</v>
      </c>
      <c r="HQ23" t="s">
        <v>89</v>
      </c>
      <c r="HR23">
        <v>2</v>
      </c>
      <c r="HS23">
        <v>2</v>
      </c>
      <c r="HT23" s="2">
        <f>IF(OR(HR23=8,HR23=0),0,IF(HR23=XA27,0,IF(HR23=HP23,2,IF(ABS(HR23-HP23)=1,1,0))))</f>
        <v>1</v>
      </c>
      <c r="HU23" s="2">
        <f t="shared" si="123"/>
        <v>1</v>
      </c>
      <c r="HV23" s="2">
        <f t="shared" si="124"/>
        <v>2</v>
      </c>
      <c r="HW23">
        <v>7</v>
      </c>
      <c r="HX23" t="s">
        <v>89</v>
      </c>
      <c r="HY23">
        <v>7</v>
      </c>
      <c r="HZ23">
        <v>7</v>
      </c>
      <c r="IA23" s="2">
        <f>IF(OR(HY23=8,HY23=0),0,IF(HY23=XI27,0,IF(HY23=HW23,2,IF(ABS(HY23-HW23)=1,1,0))))</f>
        <v>2</v>
      </c>
      <c r="IB23" s="2">
        <f t="shared" si="125"/>
        <v>1</v>
      </c>
      <c r="IC23" s="2">
        <f t="shared" si="126"/>
        <v>3</v>
      </c>
      <c r="ID23">
        <v>6</v>
      </c>
      <c r="IE23" t="s">
        <v>89</v>
      </c>
      <c r="IF23">
        <v>5</v>
      </c>
      <c r="IG23">
        <v>5</v>
      </c>
      <c r="IH23" s="2">
        <f>IF(OR(IF23=8,IF23=0),0,IF(IF23=XQ27,0,IF(IF23=ID23,2,IF(ABS(IF23-ID23)=1,1,0))))</f>
        <v>1</v>
      </c>
      <c r="II23" s="2">
        <f t="shared" si="127"/>
        <v>1</v>
      </c>
      <c r="IJ23" s="2">
        <f t="shared" si="128"/>
        <v>2</v>
      </c>
      <c r="IK23">
        <v>2</v>
      </c>
      <c r="IL23" t="s">
        <v>89</v>
      </c>
      <c r="IM23">
        <v>1</v>
      </c>
      <c r="IN23">
        <v>1</v>
      </c>
      <c r="IO23" s="2">
        <f>IF(OR(IM23=8,IM23=0),0,IF(IM23=XY27,0,IF(IM23=IK23,2,IF(ABS(IM23-IK23)=1,1,0))))</f>
        <v>1</v>
      </c>
      <c r="IP23" s="2">
        <f t="shared" si="129"/>
        <v>1</v>
      </c>
      <c r="IQ23" s="2">
        <f t="shared" si="130"/>
        <v>2</v>
      </c>
      <c r="IR23">
        <v>4</v>
      </c>
      <c r="IS23" t="s">
        <v>89</v>
      </c>
      <c r="IT23">
        <v>3</v>
      </c>
      <c r="IU23">
        <v>3</v>
      </c>
      <c r="IV23" s="2">
        <f>IF(OR(IT23=8,IT23=0),0,IF(IT23=YG27,0,IF(IT23=IR23,2,IF(ABS(IT23-IR23)=1,1,0))))</f>
        <v>1</v>
      </c>
      <c r="IW23" s="2">
        <f t="shared" si="131"/>
        <v>1</v>
      </c>
      <c r="IX23" s="2">
        <f t="shared" si="132"/>
        <v>2</v>
      </c>
      <c r="IY23">
        <v>5</v>
      </c>
      <c r="IZ23" t="s">
        <v>89</v>
      </c>
      <c r="JA23">
        <v>4</v>
      </c>
      <c r="JB23">
        <v>4</v>
      </c>
      <c r="JC23" s="2">
        <f>IF(OR(JA23=8,JA23=0),0,IF(JA23=YO27,0,IF(JA23=IY23,2,IF(ABS(JA23-IY23)=1,1,0))))</f>
        <v>1</v>
      </c>
      <c r="JD23" s="2">
        <f t="shared" si="133"/>
        <v>1</v>
      </c>
      <c r="JE23" s="2">
        <f t="shared" si="134"/>
        <v>2</v>
      </c>
      <c r="JF23">
        <v>2</v>
      </c>
      <c r="JG23" t="s">
        <v>89</v>
      </c>
      <c r="JH23">
        <v>1</v>
      </c>
      <c r="JI23">
        <v>1</v>
      </c>
      <c r="JJ23" s="2">
        <f>IF(OR(JH23=8,JH23=0),0,IF(JH23=YW27,0,IF(JH23=JF23,2,IF(ABS(JH23-JF23)=1,1,0))))</f>
        <v>1</v>
      </c>
      <c r="JK23" s="2">
        <f t="shared" si="135"/>
        <v>1</v>
      </c>
      <c r="JL23" s="2">
        <f t="shared" si="136"/>
        <v>2</v>
      </c>
      <c r="JM23">
        <v>1</v>
      </c>
      <c r="JN23" t="s">
        <v>89</v>
      </c>
      <c r="JO23">
        <v>1</v>
      </c>
      <c r="JP23">
        <v>1</v>
      </c>
      <c r="JQ23" s="2">
        <f>IF(OR(JO23=8,JO23=0),0,IF(JO23=ZE27,0,IF(JO23=JM23,2,IF(ABS(JO23-JM23)=1,1,0))))</f>
        <v>2</v>
      </c>
      <c r="JR23" s="2">
        <f t="shared" si="137"/>
        <v>1</v>
      </c>
      <c r="JS23" s="2">
        <f t="shared" si="138"/>
        <v>3</v>
      </c>
      <c r="JT23">
        <v>7</v>
      </c>
      <c r="JU23" t="s">
        <v>89</v>
      </c>
      <c r="JV23">
        <v>8</v>
      </c>
      <c r="JW23">
        <v>8</v>
      </c>
      <c r="JX23" s="2">
        <f>IF(OR(JV23=8,JV23=0),0,IF(JV23=ZM27,0,IF(JV23=JT23,2,IF(ABS(JV23-JT23)=1,1,0))))</f>
        <v>0</v>
      </c>
      <c r="JY23" s="2">
        <f t="shared" si="139"/>
        <v>1</v>
      </c>
      <c r="JZ23" s="2">
        <f t="shared" si="140"/>
        <v>1</v>
      </c>
      <c r="KA23">
        <v>3</v>
      </c>
      <c r="KB23" t="s">
        <v>89</v>
      </c>
      <c r="KC23">
        <v>0</v>
      </c>
      <c r="KD23">
        <v>0</v>
      </c>
      <c r="KE23" s="2">
        <f>IF(OR(KC23=8,KC23=0),0,IF(KC23=ZU27,0,IF(KC23=KA23,2,IF(ABS(KC23-KA23)=1,1,0))))</f>
        <v>0</v>
      </c>
      <c r="KF23" s="2">
        <f t="shared" si="141"/>
        <v>1</v>
      </c>
      <c r="KG23" s="2">
        <f t="shared" si="142"/>
        <v>1</v>
      </c>
      <c r="KH23">
        <v>6</v>
      </c>
      <c r="KI23" t="s">
        <v>89</v>
      </c>
      <c r="KJ23">
        <v>6</v>
      </c>
      <c r="KK23">
        <v>6</v>
      </c>
      <c r="KL23" s="2">
        <f>IF(OR(KJ23=8,KJ23=0),0,IF(KJ23=AAC27,0,IF(KJ23=KH23,2,IF(ABS(KJ23-KH23)=1,1,0))))</f>
        <v>2</v>
      </c>
      <c r="KM23" s="2">
        <f t="shared" si="143"/>
        <v>1</v>
      </c>
      <c r="KN23" s="2">
        <f t="shared" si="144"/>
        <v>3</v>
      </c>
      <c r="KO23">
        <v>5</v>
      </c>
      <c r="KP23" t="s">
        <v>89</v>
      </c>
      <c r="KQ23">
        <v>3</v>
      </c>
      <c r="KR23">
        <v>4</v>
      </c>
      <c r="KS23" s="2">
        <f>IF(OR(KQ23=8,KQ23=0),0,IF(KQ23=AAK27,0,IF(KQ23=KO23,2,IF(ABS(KQ23-KO23)=1,1,0))))</f>
        <v>0</v>
      </c>
      <c r="KT23" s="2">
        <f t="shared" si="145"/>
        <v>0</v>
      </c>
      <c r="KU23" s="2">
        <f t="shared" si="146"/>
        <v>0</v>
      </c>
      <c r="KV23">
        <v>4</v>
      </c>
      <c r="KW23" t="s">
        <v>89</v>
      </c>
      <c r="KX23">
        <v>1</v>
      </c>
      <c r="KY23">
        <v>1</v>
      </c>
      <c r="KZ23" s="2">
        <f>IF(OR(KX23=8,KX23=0),0,IF(KX23=AAS27,0,IF(KX23=KV23,2,IF(ABS(KX23-KV23)=1,1,0))))</f>
        <v>0</v>
      </c>
      <c r="LA23" s="2">
        <f t="shared" si="147"/>
        <v>1</v>
      </c>
      <c r="LB23" s="2">
        <f t="shared" si="148"/>
        <v>1</v>
      </c>
      <c r="LC23" s="2">
        <f t="shared" si="149"/>
        <v>23</v>
      </c>
      <c r="LD23" s="2">
        <f t="shared" si="149"/>
        <v>19</v>
      </c>
      <c r="LE23" s="2">
        <f t="shared" si="149"/>
        <v>42</v>
      </c>
      <c r="LF23" s="16">
        <f t="shared" si="150"/>
        <v>66.666666666666657</v>
      </c>
      <c r="LG23" s="12">
        <f t="shared" si="92"/>
        <v>33.333333333333343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1</v>
      </c>
      <c r="LO23">
        <v>1</v>
      </c>
      <c r="LP23">
        <v>0</v>
      </c>
      <c r="LQ23">
        <v>0</v>
      </c>
      <c r="LR23">
        <v>0</v>
      </c>
      <c r="LS23">
        <v>0</v>
      </c>
      <c r="LT23">
        <v>1</v>
      </c>
      <c r="LU23">
        <v>1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f t="shared" si="42"/>
        <v>2</v>
      </c>
      <c r="MC23">
        <f t="shared" si="42"/>
        <v>2</v>
      </c>
      <c r="MD23">
        <f t="shared" si="93"/>
        <v>4</v>
      </c>
      <c r="ME23">
        <f t="shared" si="94"/>
        <v>20</v>
      </c>
      <c r="MF23">
        <f t="shared" si="95"/>
        <v>80</v>
      </c>
      <c r="MG23" s="13">
        <f t="shared" si="96"/>
        <v>2</v>
      </c>
      <c r="MH23">
        <v>1</v>
      </c>
      <c r="MI23">
        <v>1</v>
      </c>
      <c r="MJ23">
        <v>1</v>
      </c>
      <c r="MK23">
        <v>1</v>
      </c>
      <c r="ML23">
        <v>1</v>
      </c>
      <c r="MM23">
        <v>1</v>
      </c>
      <c r="MN23">
        <v>1</v>
      </c>
      <c r="MO23">
        <v>1</v>
      </c>
      <c r="MP23">
        <v>1</v>
      </c>
      <c r="MQ23">
        <v>1</v>
      </c>
      <c r="MR23">
        <v>1</v>
      </c>
      <c r="MS23">
        <v>1</v>
      </c>
      <c r="MT23">
        <v>1</v>
      </c>
      <c r="MU23">
        <v>1</v>
      </c>
      <c r="MV23">
        <v>1</v>
      </c>
      <c r="MW23">
        <v>1</v>
      </c>
      <c r="MX23">
        <v>1</v>
      </c>
      <c r="MY23">
        <v>1</v>
      </c>
      <c r="MZ23">
        <v>1</v>
      </c>
      <c r="NA23">
        <v>1</v>
      </c>
      <c r="NB23" s="2">
        <f t="shared" si="151"/>
        <v>10</v>
      </c>
      <c r="NC23" s="2">
        <f t="shared" si="152"/>
        <v>10</v>
      </c>
      <c r="ND23" s="2">
        <f t="shared" si="153"/>
        <v>20</v>
      </c>
      <c r="NE23" s="2">
        <f t="shared" si="154"/>
        <v>100</v>
      </c>
      <c r="NF23">
        <f t="shared" si="99"/>
        <v>0</v>
      </c>
      <c r="NG23" s="18">
        <f t="shared" si="155"/>
        <v>-0.8</v>
      </c>
      <c r="NH23" s="15">
        <v>8.82</v>
      </c>
      <c r="NI23" s="15">
        <v>12.94</v>
      </c>
      <c r="NJ23" s="15">
        <v>9.5500000000000007</v>
      </c>
      <c r="NK23" s="15">
        <v>4</v>
      </c>
      <c r="NL23" s="15">
        <v>6.79</v>
      </c>
      <c r="NM23" s="15">
        <v>14.25</v>
      </c>
      <c r="NN23" s="15">
        <v>1.52</v>
      </c>
      <c r="NO23" s="15">
        <v>11.88</v>
      </c>
      <c r="NP23" s="15">
        <v>8.43</v>
      </c>
      <c r="NQ23" s="15">
        <v>12.42</v>
      </c>
      <c r="NR23" s="15">
        <v>6.14</v>
      </c>
      <c r="NS23" s="15">
        <v>2.76</v>
      </c>
      <c r="NT23" s="15">
        <v>5.96</v>
      </c>
      <c r="NU23" s="15">
        <v>13.9</v>
      </c>
      <c r="NV23" s="15">
        <v>40.659999999999997</v>
      </c>
      <c r="NW23" s="15">
        <v>8.76</v>
      </c>
      <c r="NX23" s="15">
        <v>14.9</v>
      </c>
      <c r="NY23" s="15">
        <v>7.19</v>
      </c>
      <c r="NZ23" s="2">
        <f>SUM(NH23:NY23)</f>
        <v>190.87</v>
      </c>
      <c r="OA23" s="15">
        <v>0</v>
      </c>
      <c r="OB23" s="2">
        <f t="shared" si="101"/>
        <v>190.87</v>
      </c>
      <c r="OC23" s="15">
        <v>3.9</v>
      </c>
      <c r="OD23" s="2">
        <v>1.98</v>
      </c>
      <c r="OE23" s="15">
        <v>2.78</v>
      </c>
      <c r="OF23" s="2">
        <v>1.89</v>
      </c>
      <c r="OG23" s="15">
        <v>1.51</v>
      </c>
      <c r="OH23" s="2">
        <v>4.3099999999999996</v>
      </c>
      <c r="OI23" s="15">
        <v>1.1599999999999999</v>
      </c>
      <c r="OJ23" s="2">
        <v>2.2599999999999998</v>
      </c>
      <c r="OK23" s="15">
        <v>2.61</v>
      </c>
      <c r="OL23" s="2">
        <v>3.7</v>
      </c>
      <c r="OM23" s="15">
        <v>2.0499999999999998</v>
      </c>
      <c r="ON23" s="2">
        <v>1.1200000000000001</v>
      </c>
      <c r="OO23" s="15">
        <v>1.87</v>
      </c>
      <c r="OP23" s="2">
        <v>2.36</v>
      </c>
      <c r="OQ23" s="15">
        <v>1.92</v>
      </c>
      <c r="OR23" s="2">
        <v>2.44</v>
      </c>
      <c r="OS23" s="15">
        <v>3.45</v>
      </c>
      <c r="OT23" s="2">
        <v>1.57</v>
      </c>
      <c r="OU23" s="2">
        <f t="shared" si="102"/>
        <v>42.88</v>
      </c>
      <c r="OV23" s="2">
        <v>0</v>
      </c>
      <c r="OW23" s="2">
        <f t="shared" si="103"/>
        <v>42.88</v>
      </c>
    </row>
    <row r="24" spans="1:413" x14ac:dyDescent="0.2">
      <c r="A24" s="11">
        <v>21</v>
      </c>
      <c r="B24">
        <v>40</v>
      </c>
      <c r="C24" t="s">
        <v>90</v>
      </c>
      <c r="D24" t="s">
        <v>84</v>
      </c>
      <c r="E24">
        <v>4</v>
      </c>
      <c r="F24">
        <v>13</v>
      </c>
      <c r="G24">
        <v>0.25</v>
      </c>
      <c r="H24">
        <v>12</v>
      </c>
      <c r="I24" t="s">
        <v>100</v>
      </c>
      <c r="J24" t="s">
        <v>89</v>
      </c>
      <c r="K24" t="s">
        <v>87</v>
      </c>
      <c r="L24">
        <v>2</v>
      </c>
      <c r="M24" t="s">
        <v>92</v>
      </c>
      <c r="N24">
        <v>0</v>
      </c>
      <c r="O24">
        <v>47</v>
      </c>
      <c r="P24" s="2">
        <v>1</v>
      </c>
      <c r="Q24" t="s">
        <v>89</v>
      </c>
      <c r="R24">
        <v>3</v>
      </c>
      <c r="S24">
        <v>1</v>
      </c>
      <c r="T24" s="2">
        <f>IF(OR(R24=8,R24=0),0,IF(R24=OC28,0,IF(R24=P24,2,IF(ABS(R24-P24)=1,1,0))))</f>
        <v>0</v>
      </c>
      <c r="U24" s="2">
        <f t="shared" si="0"/>
        <v>0</v>
      </c>
      <c r="V24" s="2">
        <f t="shared" si="45"/>
        <v>0</v>
      </c>
      <c r="W24">
        <v>5</v>
      </c>
      <c r="X24" t="s">
        <v>89</v>
      </c>
      <c r="Y24">
        <v>7</v>
      </c>
      <c r="Z24">
        <v>7</v>
      </c>
      <c r="AA24" s="2">
        <f>IF(OR(Y24=8,Y24=0),0,IF(Y24=OK28,0,IF(Y24=W24,2,IF(ABS(Y24-W24)=1,1,0))))</f>
        <v>0</v>
      </c>
      <c r="AB24" s="2">
        <f t="shared" si="1"/>
        <v>1</v>
      </c>
      <c r="AC24" s="2">
        <f t="shared" si="105"/>
        <v>1</v>
      </c>
      <c r="AD24">
        <v>7</v>
      </c>
      <c r="AE24" t="s">
        <v>89</v>
      </c>
      <c r="AF24">
        <v>8</v>
      </c>
      <c r="AG24">
        <v>8</v>
      </c>
      <c r="AH24" s="2">
        <f>IF(OR(AF24=8,AF24=0),0,IF(AF24=OS28,0,IF(AF24=AD24,2,IF(ABS(AF24-AD24)=1,1,0))))</f>
        <v>0</v>
      </c>
      <c r="AI24" s="2">
        <f t="shared" si="2"/>
        <v>1</v>
      </c>
      <c r="AJ24" s="2">
        <f t="shared" si="106"/>
        <v>1</v>
      </c>
      <c r="AK24">
        <v>4</v>
      </c>
      <c r="AL24" t="s">
        <v>89</v>
      </c>
      <c r="AM24">
        <v>4</v>
      </c>
      <c r="AN24">
        <v>4</v>
      </c>
      <c r="AO24" s="2">
        <f>IF(OR(AM24=8,AM24=0),0,IF(AM24=PA28,0,IF(AM24=AK24,2,IF(ABS(AM24-AK24)=1,1,0))))</f>
        <v>2</v>
      </c>
      <c r="AP24" s="2">
        <f t="shared" si="3"/>
        <v>1</v>
      </c>
      <c r="AQ24" s="2">
        <f t="shared" si="48"/>
        <v>3</v>
      </c>
      <c r="AR24">
        <v>2</v>
      </c>
      <c r="AS24" t="s">
        <v>89</v>
      </c>
      <c r="AT24">
        <v>4</v>
      </c>
      <c r="AU24">
        <v>2</v>
      </c>
      <c r="AV24" s="2">
        <f>IF(OR(AT24=8,AT24=0),0,IF(AT24=PI28,0,IF(AT24=AR24,2,IF(ABS(AT24-AR24)=1,1,0))))</f>
        <v>0</v>
      </c>
      <c r="AW24" s="2">
        <f t="shared" si="4"/>
        <v>0</v>
      </c>
      <c r="AX24" s="2">
        <f t="shared" si="49"/>
        <v>0</v>
      </c>
      <c r="AY24">
        <v>6</v>
      </c>
      <c r="AZ24" t="s">
        <v>89</v>
      </c>
      <c r="BA24">
        <v>6</v>
      </c>
      <c r="BB24">
        <v>8</v>
      </c>
      <c r="BC24" s="2">
        <f>IF(OR(BA24=8,BA24=0),0,IF(BA24=PQ28,0,IF(BA24=AY24,2,IF(ABS(BA24-AY24)=1,1,0))))</f>
        <v>2</v>
      </c>
      <c r="BD24" s="2">
        <f t="shared" si="5"/>
        <v>0</v>
      </c>
      <c r="BE24" s="2">
        <f t="shared" si="50"/>
        <v>2</v>
      </c>
      <c r="BF24">
        <v>3</v>
      </c>
      <c r="BG24" t="s">
        <v>89</v>
      </c>
      <c r="BH24">
        <v>2</v>
      </c>
      <c r="BI24">
        <v>3</v>
      </c>
      <c r="BJ24" s="2">
        <f>IF(OR(BH24=8,BH24=0),0,IF(BH24=PY28,0,IF(BH24=BF24,2,IF(ABS(BH24-BF24)=1,1,0))))</f>
        <v>1</v>
      </c>
      <c r="BK24" s="2">
        <f t="shared" si="6"/>
        <v>0</v>
      </c>
      <c r="BL24" s="2">
        <f t="shared" si="51"/>
        <v>1</v>
      </c>
      <c r="BM24">
        <v>1</v>
      </c>
      <c r="BN24" t="s">
        <v>89</v>
      </c>
      <c r="BO24">
        <v>3</v>
      </c>
      <c r="BP24">
        <v>1</v>
      </c>
      <c r="BQ24" s="2">
        <f>IF(OR(BO24=8,BO24=0),0,IF(BO24=QG28,0,IF(BO24=BM24,2,IF(ABS(BO24-BM24)=1,1,0))))</f>
        <v>0</v>
      </c>
      <c r="BR24" s="2">
        <f t="shared" si="7"/>
        <v>0</v>
      </c>
      <c r="BS24" s="2">
        <f t="shared" si="52"/>
        <v>0</v>
      </c>
      <c r="BT24">
        <v>3</v>
      </c>
      <c r="BU24" t="s">
        <v>89</v>
      </c>
      <c r="BV24">
        <v>3</v>
      </c>
      <c r="BW24">
        <v>2</v>
      </c>
      <c r="BX24" s="2">
        <f>IF(OR(BV24=8,BV24=0),0,IF(BV24=QO28,0,IF(BV24=BT24,2,IF(ABS(BV24-BT24)=1,1,0))))</f>
        <v>2</v>
      </c>
      <c r="BY24" s="2">
        <f t="shared" si="8"/>
        <v>0</v>
      </c>
      <c r="BZ24" s="2">
        <f t="shared" si="53"/>
        <v>2</v>
      </c>
      <c r="CA24">
        <v>7</v>
      </c>
      <c r="CB24" t="s">
        <v>89</v>
      </c>
      <c r="CC24">
        <v>8</v>
      </c>
      <c r="CD24">
        <v>8</v>
      </c>
      <c r="CE24" s="2">
        <f>IF(OR(CC24=8,CC24=0),0,IF(CC24=QW28,0,IF(CC24=CA24,2,IF(ABS(CC24-CA24)=1,1,0))))</f>
        <v>0</v>
      </c>
      <c r="CF24" s="2">
        <f t="shared" si="9"/>
        <v>1</v>
      </c>
      <c r="CG24" s="2">
        <f t="shared" si="54"/>
        <v>1</v>
      </c>
      <c r="CH24">
        <v>6</v>
      </c>
      <c r="CI24" t="s">
        <v>89</v>
      </c>
      <c r="CJ24">
        <v>6</v>
      </c>
      <c r="CK24">
        <v>7</v>
      </c>
      <c r="CL24" s="2">
        <f>IF(OR(CJ24=8,CJ24=0),0,IF(CJ24=RE28,0,IF(CJ24=CH24,2,IF(ABS(CJ24-CH24)=1,1,0))))</f>
        <v>2</v>
      </c>
      <c r="CM24" s="2">
        <f t="shared" si="10"/>
        <v>0</v>
      </c>
      <c r="CN24" s="2">
        <f t="shared" si="55"/>
        <v>2</v>
      </c>
      <c r="CO24">
        <v>2</v>
      </c>
      <c r="CP24" t="s">
        <v>89</v>
      </c>
      <c r="CQ24">
        <v>4</v>
      </c>
      <c r="CR24">
        <v>2</v>
      </c>
      <c r="CS24" s="2">
        <f>IF(OR(CQ24=8,CQ24=0),0,IF(CQ24=RM28,0,IF(CQ24=CO24,2,IF(ABS(CQ24-CO24)=1,1,0))))</f>
        <v>0</v>
      </c>
      <c r="CT24" s="2">
        <f t="shared" si="11"/>
        <v>0</v>
      </c>
      <c r="CU24" s="2">
        <f t="shared" si="56"/>
        <v>0</v>
      </c>
      <c r="CV24">
        <v>4</v>
      </c>
      <c r="CW24" t="s">
        <v>89</v>
      </c>
      <c r="CX24">
        <v>4</v>
      </c>
      <c r="CY24">
        <v>3</v>
      </c>
      <c r="CZ24" s="2">
        <f>IF(OR(CX24=8,CX24=0),0,IF(CX24=RU28,0,IF(CX24=CV24,2,IF(ABS(CX24-CV24)=1,1,0))))</f>
        <v>2</v>
      </c>
      <c r="DA24" s="2">
        <f t="shared" si="12"/>
        <v>0</v>
      </c>
      <c r="DB24" s="2">
        <f t="shared" si="57"/>
        <v>2</v>
      </c>
      <c r="DC24">
        <v>5</v>
      </c>
      <c r="DD24" t="s">
        <v>89</v>
      </c>
      <c r="DE24">
        <v>5</v>
      </c>
      <c r="DF24">
        <v>5</v>
      </c>
      <c r="DG24" s="2">
        <f>IF(OR(DE24=8,DE24=0),0,IF(DE24=SC28,0,IF(DE24=DC24,2,IF(ABS(DE24-DC24)=1,1,0))))</f>
        <v>2</v>
      </c>
      <c r="DH24" s="2">
        <f t="shared" si="13"/>
        <v>1</v>
      </c>
      <c r="DI24" s="2">
        <f t="shared" si="58"/>
        <v>3</v>
      </c>
      <c r="DJ24">
        <v>2</v>
      </c>
      <c r="DK24" t="s">
        <v>89</v>
      </c>
      <c r="DL24">
        <v>2</v>
      </c>
      <c r="DM24">
        <v>1</v>
      </c>
      <c r="DN24" s="2">
        <f>IF(OR(DL24=8,DL24=0),0,IF(DL24=SK28,0,IF(DL24=DJ24,2,IF(ABS(DL24-DJ24)=1,1,0))))</f>
        <v>2</v>
      </c>
      <c r="DO24" s="2">
        <f t="shared" si="14"/>
        <v>0</v>
      </c>
      <c r="DP24" s="2">
        <f t="shared" si="59"/>
        <v>2</v>
      </c>
      <c r="DQ24">
        <v>1</v>
      </c>
      <c r="DR24" t="s">
        <v>89</v>
      </c>
      <c r="DS24">
        <v>2</v>
      </c>
      <c r="DT24">
        <v>1</v>
      </c>
      <c r="DU24" s="2">
        <f>IF(OR(DS24=8,DS24=0),0,IF(DS24=SS28,0,IF(DS24=DQ24,2,IF(ABS(DS24-DQ24)=1,1,0))))</f>
        <v>1</v>
      </c>
      <c r="DV24" s="2">
        <f t="shared" si="15"/>
        <v>0</v>
      </c>
      <c r="DW24" s="2">
        <f t="shared" si="60"/>
        <v>1</v>
      </c>
      <c r="DX24">
        <v>7</v>
      </c>
      <c r="DY24" t="s">
        <v>89</v>
      </c>
      <c r="DZ24">
        <v>6</v>
      </c>
      <c r="EA24">
        <v>7</v>
      </c>
      <c r="EB24" s="2">
        <f>IF(OR(DZ24=8,DZ24=0),0,IF(DZ24=TA28,0,IF(DZ24=DX24,2,IF(ABS(DZ24-DX24)=1,1,0))))</f>
        <v>1</v>
      </c>
      <c r="EC24" s="2">
        <f t="shared" si="16"/>
        <v>0</v>
      </c>
      <c r="ED24" s="2">
        <f t="shared" si="61"/>
        <v>1</v>
      </c>
      <c r="EE24">
        <v>3</v>
      </c>
      <c r="EF24" t="s">
        <v>89</v>
      </c>
      <c r="EG24">
        <v>3</v>
      </c>
      <c r="EH24">
        <v>2</v>
      </c>
      <c r="EI24" s="2">
        <f>IF(OR(EG24=8,EG24=0),0,IF(EG24=TI28,0,IF(EG24=EE24,2,IF(ABS(EG24-EE24)=1,1,0))))</f>
        <v>2</v>
      </c>
      <c r="EJ24" s="2">
        <f t="shared" si="17"/>
        <v>0</v>
      </c>
      <c r="EK24" s="2">
        <f t="shared" si="62"/>
        <v>2</v>
      </c>
      <c r="EL24">
        <v>6</v>
      </c>
      <c r="EM24" t="s">
        <v>89</v>
      </c>
      <c r="EN24">
        <v>5</v>
      </c>
      <c r="EO24">
        <v>6</v>
      </c>
      <c r="EP24" s="2">
        <f>IF(OR(EN24=8,EN24=0),0,IF(EN24=TQ28,0,IF(EN24=EL24,2,IF(ABS(EN24-EL24)=1,1,0))))</f>
        <v>1</v>
      </c>
      <c r="EQ24" s="2">
        <f t="shared" si="18"/>
        <v>0</v>
      </c>
      <c r="ER24" s="2">
        <f t="shared" si="63"/>
        <v>1</v>
      </c>
      <c r="ES24">
        <v>5</v>
      </c>
      <c r="ET24" t="s">
        <v>89</v>
      </c>
      <c r="EU24">
        <v>4</v>
      </c>
      <c r="EV24">
        <v>5</v>
      </c>
      <c r="EW24" s="2">
        <f>IF(OR(EU24=8,EU24=0),0,IF(EU24=TY28,0,IF(EU24=ES24,2,IF(ABS(EU24-ES24)=1,1,0))))</f>
        <v>1</v>
      </c>
      <c r="EX24" s="2">
        <f t="shared" si="19"/>
        <v>0</v>
      </c>
      <c r="EY24" s="2">
        <f t="shared" si="64"/>
        <v>1</v>
      </c>
      <c r="EZ24">
        <v>4</v>
      </c>
      <c r="FA24" t="s">
        <v>89</v>
      </c>
      <c r="FB24">
        <v>3</v>
      </c>
      <c r="FC24">
        <v>4</v>
      </c>
      <c r="FD24" s="2">
        <f>IF(OR(FB24=8,FB24=0),0,IF(FB24=UG28,0,IF(FB24=EZ24,2,IF(ABS(FB24-EZ24)=1,1,0))))</f>
        <v>1</v>
      </c>
      <c r="FE24" s="2">
        <f t="shared" si="20"/>
        <v>0</v>
      </c>
      <c r="FF24" s="2">
        <f t="shared" si="65"/>
        <v>1</v>
      </c>
      <c r="FG24" s="2">
        <f t="shared" si="156"/>
        <v>22</v>
      </c>
      <c r="FH24" s="2">
        <f t="shared" si="156"/>
        <v>5</v>
      </c>
      <c r="FI24" s="2">
        <f t="shared" si="156"/>
        <v>27</v>
      </c>
      <c r="FJ24" s="16">
        <f t="shared" si="67"/>
        <v>42.857142857142854</v>
      </c>
      <c r="FK24" s="12">
        <f t="shared" si="68"/>
        <v>57.142857142857146</v>
      </c>
      <c r="FL24">
        <v>1</v>
      </c>
      <c r="FM24" t="s">
        <v>89</v>
      </c>
      <c r="FN24">
        <v>3</v>
      </c>
      <c r="FO24">
        <v>3</v>
      </c>
      <c r="FP24" s="2">
        <f>IF(OR(FN24=8,FN24=0),0,IF(FN24=UO28,0,IF(FN24=FL24,2,IF(ABS(FN24-FL24)=1,1,0))))</f>
        <v>0</v>
      </c>
      <c r="FQ24" s="2">
        <f t="shared" si="107"/>
        <v>1</v>
      </c>
      <c r="FR24" s="2">
        <f t="shared" si="108"/>
        <v>1</v>
      </c>
      <c r="FS24">
        <v>2</v>
      </c>
      <c r="FT24" t="s">
        <v>89</v>
      </c>
      <c r="FU24">
        <v>3</v>
      </c>
      <c r="FV24">
        <v>2</v>
      </c>
      <c r="FW24" s="2">
        <f>IF(OR(FU24=8,FU24=0),0,IF(FU24=UW28,0,IF(FU24=FS24,2,IF(ABS(FU24-FS24)=1,1,0))))</f>
        <v>1</v>
      </c>
      <c r="FX24" s="2">
        <f t="shared" si="109"/>
        <v>0</v>
      </c>
      <c r="FY24" s="2">
        <f t="shared" si="110"/>
        <v>1</v>
      </c>
      <c r="FZ24">
        <v>7</v>
      </c>
      <c r="GA24" t="s">
        <v>89</v>
      </c>
      <c r="GB24">
        <v>7</v>
      </c>
      <c r="GC24">
        <v>7</v>
      </c>
      <c r="GD24" s="2">
        <f>IF(OR(GB24=8,GB24=0),0,IF(GB24=VE28,0,IF(GB24=FZ24,2,IF(ABS(GB24-FZ24)=1,1,0))))</f>
        <v>2</v>
      </c>
      <c r="GE24" s="2">
        <f t="shared" si="111"/>
        <v>1</v>
      </c>
      <c r="GF24" s="2">
        <f t="shared" si="112"/>
        <v>3</v>
      </c>
      <c r="GG24">
        <v>4</v>
      </c>
      <c r="GH24" t="s">
        <v>89</v>
      </c>
      <c r="GI24">
        <v>4</v>
      </c>
      <c r="GJ24">
        <v>4</v>
      </c>
      <c r="GK24" s="2">
        <f>IF(OR(GI24=8,GI24=0),0,IF(GI24=VM28,0,IF(GI24=GG24,2,IF(ABS(GI24-GG24)=1,1,0))))</f>
        <v>2</v>
      </c>
      <c r="GL24" s="2">
        <f t="shared" si="113"/>
        <v>1</v>
      </c>
      <c r="GM24" s="2">
        <f t="shared" si="114"/>
        <v>3</v>
      </c>
      <c r="GN24">
        <v>5</v>
      </c>
      <c r="GO24" t="s">
        <v>89</v>
      </c>
      <c r="GP24">
        <v>5</v>
      </c>
      <c r="GQ24">
        <v>5</v>
      </c>
      <c r="GR24" s="2">
        <f>IF(OR(GP24=8,GP24=0),0,IF(GP24=VU28,0,IF(GP24=GN24,2,IF(ABS(GP24-GN24)=1,1,0))))</f>
        <v>2</v>
      </c>
      <c r="GS24" s="2">
        <f t="shared" si="115"/>
        <v>1</v>
      </c>
      <c r="GT24" s="2">
        <f t="shared" si="116"/>
        <v>3</v>
      </c>
      <c r="GU24">
        <v>6</v>
      </c>
      <c r="GV24" t="s">
        <v>89</v>
      </c>
      <c r="GW24">
        <v>6</v>
      </c>
      <c r="GX24">
        <v>6</v>
      </c>
      <c r="GY24" s="2">
        <f>IF(OR(GW24=8,GW24=0),0,IF(GW24=WC28,0,IF(GW24=GU24,2,IF(ABS(GW24-GU24)=1,1,0))))</f>
        <v>2</v>
      </c>
      <c r="GZ24" s="2">
        <f t="shared" si="117"/>
        <v>1</v>
      </c>
      <c r="HA24" s="2">
        <f t="shared" si="118"/>
        <v>3</v>
      </c>
      <c r="HB24">
        <v>3</v>
      </c>
      <c r="HC24" t="s">
        <v>89</v>
      </c>
      <c r="HD24">
        <v>3</v>
      </c>
      <c r="HE24">
        <v>3</v>
      </c>
      <c r="HF24" s="2">
        <f>IF(OR(HD24=8,HD24=0),0,IF(HD24=WK28,0,IF(HD24=HB24,2,IF(ABS(HD24-HB24)=1,1,0))))</f>
        <v>2</v>
      </c>
      <c r="HG24" s="2">
        <f t="shared" si="119"/>
        <v>1</v>
      </c>
      <c r="HH24" s="2">
        <f t="shared" si="120"/>
        <v>3</v>
      </c>
      <c r="HI24">
        <v>1</v>
      </c>
      <c r="HJ24" t="s">
        <v>89</v>
      </c>
      <c r="HK24">
        <v>1</v>
      </c>
      <c r="HL24">
        <v>1</v>
      </c>
      <c r="HM24" s="2">
        <f>IF(OR(HK24=8,HK24=0),0,IF(HK24=WS28,0,IF(HK24=HI24,2,IF(ABS(HK24-HI24)=1,1,0))))</f>
        <v>2</v>
      </c>
      <c r="HN24" s="2">
        <f t="shared" si="121"/>
        <v>1</v>
      </c>
      <c r="HO24" s="2">
        <f t="shared" si="122"/>
        <v>3</v>
      </c>
      <c r="HP24">
        <v>3</v>
      </c>
      <c r="HQ24" t="s">
        <v>89</v>
      </c>
      <c r="HR24">
        <v>4</v>
      </c>
      <c r="HS24">
        <v>4</v>
      </c>
      <c r="HT24" s="2">
        <f>IF(OR(HR24=8,HR24=0),0,IF(HR24=XA28,0,IF(HR24=HP24,2,IF(ABS(HR24-HP24)=1,1,0))))</f>
        <v>1</v>
      </c>
      <c r="HU24" s="2">
        <f t="shared" si="123"/>
        <v>1</v>
      </c>
      <c r="HV24" s="2">
        <f t="shared" si="124"/>
        <v>2</v>
      </c>
      <c r="HW24">
        <v>4</v>
      </c>
      <c r="HX24" t="s">
        <v>89</v>
      </c>
      <c r="HY24">
        <v>4</v>
      </c>
      <c r="HZ24">
        <v>4</v>
      </c>
      <c r="IA24" s="2">
        <f>IF(OR(HY24=8,HY24=0),0,IF(HY24=XI28,0,IF(HY24=HW24,2,IF(ABS(HY24-HW24)=1,1,0))))</f>
        <v>2</v>
      </c>
      <c r="IB24" s="2">
        <f t="shared" si="125"/>
        <v>1</v>
      </c>
      <c r="IC24" s="2">
        <f t="shared" si="126"/>
        <v>3</v>
      </c>
      <c r="ID24">
        <v>6</v>
      </c>
      <c r="IE24" t="s">
        <v>89</v>
      </c>
      <c r="IF24">
        <v>6</v>
      </c>
      <c r="IG24">
        <v>6</v>
      </c>
      <c r="IH24" s="2">
        <f>IF(OR(IF24=8,IF24=0),0,IF(IF24=XQ28,0,IF(IF24=ID24,2,IF(ABS(IF24-ID24)=1,1,0))))</f>
        <v>2</v>
      </c>
      <c r="II24" s="2">
        <f t="shared" si="127"/>
        <v>1</v>
      </c>
      <c r="IJ24" s="2">
        <f t="shared" si="128"/>
        <v>3</v>
      </c>
      <c r="IK24">
        <v>2</v>
      </c>
      <c r="IL24" t="s">
        <v>89</v>
      </c>
      <c r="IM24">
        <v>3</v>
      </c>
      <c r="IN24">
        <v>3</v>
      </c>
      <c r="IO24" s="2">
        <f>IF(OR(IM24=8,IM24=0),0,IF(IM24=XY28,0,IF(IM24=IK24,2,IF(ABS(IM24-IK24)=1,1,0))))</f>
        <v>1</v>
      </c>
      <c r="IP24" s="2">
        <f t="shared" si="129"/>
        <v>1</v>
      </c>
      <c r="IQ24" s="2">
        <f t="shared" si="130"/>
        <v>2</v>
      </c>
      <c r="IR24">
        <v>7</v>
      </c>
      <c r="IS24" t="s">
        <v>89</v>
      </c>
      <c r="IT24">
        <v>6</v>
      </c>
      <c r="IU24">
        <v>6</v>
      </c>
      <c r="IV24" s="2">
        <f>IF(OR(IT24=8,IT24=0),0,IF(IT24=YG28,0,IF(IT24=IR24,2,IF(ABS(IT24-IR24)=1,1,0))))</f>
        <v>1</v>
      </c>
      <c r="IW24" s="2">
        <f t="shared" si="131"/>
        <v>1</v>
      </c>
      <c r="IX24" s="2">
        <f t="shared" si="132"/>
        <v>2</v>
      </c>
      <c r="IY24">
        <v>5</v>
      </c>
      <c r="IZ24" t="s">
        <v>89</v>
      </c>
      <c r="JA24">
        <v>5</v>
      </c>
      <c r="JB24">
        <v>5</v>
      </c>
      <c r="JC24" s="2">
        <f>IF(OR(JA24=8,JA24=0),0,IF(JA24=YO28,0,IF(JA24=IY24,2,IF(ABS(JA24-IY24)=1,1,0))))</f>
        <v>2</v>
      </c>
      <c r="JD24" s="2">
        <f t="shared" si="133"/>
        <v>1</v>
      </c>
      <c r="JE24" s="2">
        <f t="shared" si="134"/>
        <v>3</v>
      </c>
      <c r="JF24">
        <v>4</v>
      </c>
      <c r="JG24" t="s">
        <v>89</v>
      </c>
      <c r="JH24">
        <v>4</v>
      </c>
      <c r="JI24">
        <v>4</v>
      </c>
      <c r="JJ24" s="2">
        <f>IF(OR(JH24=8,JH24=0),0,IF(JH24=YW28,0,IF(JH24=JF24,2,IF(ABS(JH24-JF24)=1,1,0))))</f>
        <v>2</v>
      </c>
      <c r="JK24" s="2">
        <f t="shared" si="135"/>
        <v>1</v>
      </c>
      <c r="JL24" s="2">
        <f t="shared" si="136"/>
        <v>3</v>
      </c>
      <c r="JM24">
        <v>1</v>
      </c>
      <c r="JN24" t="s">
        <v>89</v>
      </c>
      <c r="JO24">
        <v>2</v>
      </c>
      <c r="JP24">
        <v>2</v>
      </c>
      <c r="JQ24" s="2">
        <f>IF(OR(JO24=8,JO24=0),0,IF(JO24=ZE28,0,IF(JO24=JM24,2,IF(ABS(JO24-JM24)=1,1,0))))</f>
        <v>1</v>
      </c>
      <c r="JR24" s="2">
        <f t="shared" si="137"/>
        <v>1</v>
      </c>
      <c r="JS24" s="2">
        <f t="shared" si="138"/>
        <v>2</v>
      </c>
      <c r="JT24">
        <v>7</v>
      </c>
      <c r="JU24" t="s">
        <v>89</v>
      </c>
      <c r="JV24">
        <v>7</v>
      </c>
      <c r="JW24">
        <v>7</v>
      </c>
      <c r="JX24" s="2">
        <f>IF(OR(JV24=8,JV24=0),0,IF(JV24=ZM28,0,IF(JV24=JT24,2,IF(ABS(JV24-JT24)=1,1,0))))</f>
        <v>2</v>
      </c>
      <c r="JY24" s="2">
        <f t="shared" si="139"/>
        <v>1</v>
      </c>
      <c r="JZ24" s="2">
        <f t="shared" si="140"/>
        <v>3</v>
      </c>
      <c r="KA24">
        <v>3</v>
      </c>
      <c r="KB24" t="s">
        <v>89</v>
      </c>
      <c r="KC24">
        <v>2</v>
      </c>
      <c r="KD24">
        <v>3</v>
      </c>
      <c r="KE24" s="2">
        <f>IF(OR(KC24=8,KC24=0),0,IF(KC24=ZU28,0,IF(KC24=KA24,2,IF(ABS(KC24-KA24)=1,1,0))))</f>
        <v>1</v>
      </c>
      <c r="KF24" s="2">
        <f t="shared" si="141"/>
        <v>0</v>
      </c>
      <c r="KG24" s="2">
        <f t="shared" si="142"/>
        <v>1</v>
      </c>
      <c r="KH24">
        <v>6</v>
      </c>
      <c r="KI24" t="s">
        <v>89</v>
      </c>
      <c r="KJ24">
        <v>6</v>
      </c>
      <c r="KK24">
        <v>6</v>
      </c>
      <c r="KL24" s="2">
        <f>IF(OR(KJ24=8,KJ24=0),0,IF(KJ24=AAC28,0,IF(KJ24=KH24,2,IF(ABS(KJ24-KH24)=1,1,0))))</f>
        <v>2</v>
      </c>
      <c r="KM24" s="2">
        <f t="shared" si="143"/>
        <v>1</v>
      </c>
      <c r="KN24" s="2">
        <f t="shared" si="144"/>
        <v>3</v>
      </c>
      <c r="KO24">
        <v>5</v>
      </c>
      <c r="KP24" t="s">
        <v>89</v>
      </c>
      <c r="KQ24">
        <v>4</v>
      </c>
      <c r="KR24">
        <v>5</v>
      </c>
      <c r="KS24" s="2">
        <f>IF(OR(KQ24=8,KQ24=0),0,IF(KQ24=AAK28,0,IF(KQ24=KO24,2,IF(ABS(KQ24-KO24)=1,1,0))))</f>
        <v>1</v>
      </c>
      <c r="KT24" s="2">
        <f t="shared" si="145"/>
        <v>0</v>
      </c>
      <c r="KU24" s="2">
        <f t="shared" si="146"/>
        <v>1</v>
      </c>
      <c r="KV24">
        <v>2</v>
      </c>
      <c r="KW24" t="s">
        <v>89</v>
      </c>
      <c r="KX24">
        <v>2</v>
      </c>
      <c r="KY24">
        <v>2</v>
      </c>
      <c r="KZ24" s="2">
        <f>IF(OR(KX24=8,KX24=0),0,IF(KX24=AAS28,0,IF(KX24=KV24,2,IF(ABS(KX24-KV24)=1,1,0))))</f>
        <v>2</v>
      </c>
      <c r="LA24" s="2">
        <f t="shared" si="147"/>
        <v>1</v>
      </c>
      <c r="LB24" s="2">
        <f t="shared" si="148"/>
        <v>3</v>
      </c>
      <c r="LC24" s="2">
        <f t="shared" si="149"/>
        <v>33</v>
      </c>
      <c r="LD24" s="2">
        <f t="shared" si="149"/>
        <v>18</v>
      </c>
      <c r="LE24" s="2">
        <f t="shared" si="149"/>
        <v>51</v>
      </c>
      <c r="LF24" s="16">
        <f t="shared" si="150"/>
        <v>80.952380952380949</v>
      </c>
      <c r="LG24" s="12">
        <f t="shared" si="92"/>
        <v>19.047619047619051</v>
      </c>
      <c r="LH24">
        <v>1</v>
      </c>
      <c r="LI24">
        <v>1</v>
      </c>
      <c r="LJ24">
        <v>1</v>
      </c>
      <c r="LK24">
        <v>1</v>
      </c>
      <c r="LL24">
        <v>1</v>
      </c>
      <c r="LM24">
        <v>0</v>
      </c>
      <c r="LN24">
        <v>0</v>
      </c>
      <c r="LO24">
        <v>0</v>
      </c>
      <c r="LP24">
        <v>1</v>
      </c>
      <c r="LQ24">
        <v>1</v>
      </c>
      <c r="LR24">
        <v>1</v>
      </c>
      <c r="LS24">
        <v>1</v>
      </c>
      <c r="LT24">
        <v>1</v>
      </c>
      <c r="LU24">
        <v>0</v>
      </c>
      <c r="LV24">
        <v>0</v>
      </c>
      <c r="LW24">
        <v>0</v>
      </c>
      <c r="LX24">
        <v>1</v>
      </c>
      <c r="LY24">
        <v>1</v>
      </c>
      <c r="LZ24">
        <v>1</v>
      </c>
      <c r="MA24">
        <v>1</v>
      </c>
      <c r="MB24">
        <f t="shared" si="42"/>
        <v>8</v>
      </c>
      <c r="MC24">
        <f t="shared" si="42"/>
        <v>6</v>
      </c>
      <c r="MD24">
        <f t="shared" si="93"/>
        <v>14</v>
      </c>
      <c r="ME24">
        <f t="shared" si="94"/>
        <v>70</v>
      </c>
      <c r="MF24">
        <f t="shared" si="95"/>
        <v>30</v>
      </c>
      <c r="MG24" s="13">
        <f t="shared" si="96"/>
        <v>7</v>
      </c>
      <c r="MH24">
        <v>1</v>
      </c>
      <c r="MI24">
        <v>1</v>
      </c>
      <c r="MJ24">
        <v>1</v>
      </c>
      <c r="MK24">
        <v>1</v>
      </c>
      <c r="ML24">
        <v>1</v>
      </c>
      <c r="MM24">
        <v>1</v>
      </c>
      <c r="MN24">
        <v>1</v>
      </c>
      <c r="MO24">
        <v>1</v>
      </c>
      <c r="MP24">
        <v>1</v>
      </c>
      <c r="MQ24">
        <v>1</v>
      </c>
      <c r="MR24">
        <v>1</v>
      </c>
      <c r="MS24">
        <v>1</v>
      </c>
      <c r="MT24">
        <v>1</v>
      </c>
      <c r="MU24">
        <v>1</v>
      </c>
      <c r="MV24">
        <v>1</v>
      </c>
      <c r="MW24">
        <v>1</v>
      </c>
      <c r="MX24">
        <v>1</v>
      </c>
      <c r="MY24">
        <v>1</v>
      </c>
      <c r="MZ24">
        <v>1</v>
      </c>
      <c r="NA24">
        <v>1</v>
      </c>
      <c r="NB24" s="2">
        <f t="shared" si="151"/>
        <v>10</v>
      </c>
      <c r="NC24" s="2">
        <f t="shared" si="152"/>
        <v>10</v>
      </c>
      <c r="ND24" s="2">
        <f t="shared" si="153"/>
        <v>20</v>
      </c>
      <c r="NE24" s="2">
        <f t="shared" si="154"/>
        <v>100</v>
      </c>
      <c r="NF24">
        <f t="shared" si="99"/>
        <v>0</v>
      </c>
      <c r="NG24" s="18">
        <f t="shared" si="155"/>
        <v>-0.30000000000000004</v>
      </c>
      <c r="NH24" s="15">
        <v>3.69</v>
      </c>
      <c r="NI24" s="15">
        <v>3.49</v>
      </c>
      <c r="NJ24" s="15">
        <v>3.81</v>
      </c>
      <c r="NK24" s="15">
        <v>1.98</v>
      </c>
      <c r="NL24" s="15">
        <v>4.53</v>
      </c>
      <c r="NM24" s="15">
        <v>6.03</v>
      </c>
      <c r="NN24" s="15">
        <v>0.94</v>
      </c>
      <c r="NO24" s="15">
        <v>3.09</v>
      </c>
      <c r="NP24" s="15">
        <v>3.94</v>
      </c>
      <c r="NQ24" s="15">
        <v>4.01</v>
      </c>
      <c r="NR24" s="15">
        <v>1.97</v>
      </c>
      <c r="NS24" s="15">
        <v>1.01</v>
      </c>
      <c r="NT24" s="15">
        <v>3.64</v>
      </c>
      <c r="NU24" s="15">
        <v>5.71</v>
      </c>
      <c r="NV24" s="15">
        <v>4.54</v>
      </c>
      <c r="NW24" s="15">
        <v>3.62</v>
      </c>
      <c r="NX24" s="15">
        <v>4.9400000000000004</v>
      </c>
      <c r="NY24" s="15">
        <v>2.31</v>
      </c>
      <c r="NZ24" s="2">
        <f>SUM(NH24:NY24)</f>
        <v>63.25</v>
      </c>
      <c r="OA24" s="15">
        <v>0</v>
      </c>
      <c r="OB24" s="2">
        <f t="shared" si="101"/>
        <v>63.25</v>
      </c>
      <c r="OC24" s="15">
        <v>2.84</v>
      </c>
      <c r="OD24" s="2">
        <v>2.11</v>
      </c>
      <c r="OE24" s="15">
        <v>2.15</v>
      </c>
      <c r="OF24" s="2">
        <v>1.18</v>
      </c>
      <c r="OG24" s="15">
        <v>1.29</v>
      </c>
      <c r="OH24" s="2">
        <v>2.92</v>
      </c>
      <c r="OI24" s="15">
        <v>1.22</v>
      </c>
      <c r="OJ24" s="2">
        <v>2.17</v>
      </c>
      <c r="OK24" s="15">
        <v>2.17</v>
      </c>
      <c r="OL24">
        <v>2.78</v>
      </c>
      <c r="OM24" s="15">
        <v>2.78</v>
      </c>
      <c r="ON24" s="15">
        <v>1.02</v>
      </c>
      <c r="OO24" s="2">
        <v>1.97</v>
      </c>
      <c r="OP24" s="15">
        <v>2.37</v>
      </c>
      <c r="OQ24" s="2">
        <v>1.95</v>
      </c>
      <c r="OR24" s="15">
        <v>1.95</v>
      </c>
      <c r="OS24" s="2">
        <v>3.2</v>
      </c>
      <c r="OT24" s="15">
        <v>1.73</v>
      </c>
      <c r="OU24" s="2">
        <f>SUM(OC24:OT24)</f>
        <v>37.800000000000004</v>
      </c>
      <c r="OV24" s="2">
        <v>0</v>
      </c>
      <c r="OW24" s="2">
        <f t="shared" si="103"/>
        <v>37.800000000000004</v>
      </c>
    </row>
    <row r="25" spans="1:413" x14ac:dyDescent="0.2">
      <c r="A25" s="11">
        <v>22</v>
      </c>
      <c r="B25">
        <v>24</v>
      </c>
      <c r="C25" t="s">
        <v>83</v>
      </c>
      <c r="D25" t="s">
        <v>98</v>
      </c>
      <c r="E25">
        <v>1</v>
      </c>
      <c r="F25">
        <v>3</v>
      </c>
      <c r="G25">
        <v>0.5</v>
      </c>
      <c r="H25">
        <v>12</v>
      </c>
      <c r="I25" t="s">
        <v>87</v>
      </c>
      <c r="J25" t="s">
        <v>89</v>
      </c>
      <c r="K25" t="s">
        <v>87</v>
      </c>
      <c r="L25">
        <v>3.7</v>
      </c>
      <c r="M25" t="s">
        <v>88</v>
      </c>
      <c r="N25">
        <v>0</v>
      </c>
      <c r="O25">
        <v>46</v>
      </c>
      <c r="P25" s="2">
        <v>1</v>
      </c>
      <c r="Q25" t="s">
        <v>89</v>
      </c>
      <c r="R25">
        <v>0</v>
      </c>
      <c r="S25">
        <v>1</v>
      </c>
      <c r="T25" s="2">
        <f>IF(OR(R25=8,R25=0),0,IF(R25=OC29,0,IF(R25=P25,2,IF(ABS(R25-P25)=1,1,0))))</f>
        <v>0</v>
      </c>
      <c r="U25" s="2">
        <f t="shared" si="0"/>
        <v>0</v>
      </c>
      <c r="V25" s="2">
        <f t="shared" si="45"/>
        <v>0</v>
      </c>
      <c r="W25">
        <v>5</v>
      </c>
      <c r="X25" t="s">
        <v>89</v>
      </c>
      <c r="Y25">
        <v>4</v>
      </c>
      <c r="Z25">
        <v>5</v>
      </c>
      <c r="AA25" s="2">
        <f>IF(OR(Y25=8,Y25=0),0,IF(Y25=OK29,0,IF(Y25=W25,2,IF(ABS(Y25-W25)=1,1,0))))</f>
        <v>1</v>
      </c>
      <c r="AB25" s="2">
        <f t="shared" si="1"/>
        <v>0</v>
      </c>
      <c r="AC25" s="2">
        <f t="shared" si="105"/>
        <v>1</v>
      </c>
      <c r="AD25">
        <v>7</v>
      </c>
      <c r="AE25" t="s">
        <v>89</v>
      </c>
      <c r="AF25">
        <v>4</v>
      </c>
      <c r="AG25">
        <v>7</v>
      </c>
      <c r="AH25" s="2">
        <f>IF(OR(AF25=8,AF25=0),0,IF(AF25=OS29,0,IF(AF25=AD25,2,IF(ABS(AF25-AD25)=1,1,0))))</f>
        <v>0</v>
      </c>
      <c r="AI25" s="2">
        <f t="shared" si="2"/>
        <v>0</v>
      </c>
      <c r="AJ25" s="2">
        <f t="shared" si="106"/>
        <v>0</v>
      </c>
      <c r="AK25">
        <v>4</v>
      </c>
      <c r="AL25" t="s">
        <v>89</v>
      </c>
      <c r="AM25">
        <v>4</v>
      </c>
      <c r="AN25">
        <v>5</v>
      </c>
      <c r="AO25" s="2">
        <f>IF(OR(AM25=8,AM25=0),0,IF(AM25=PA29,0,IF(AM25=AK25,2,IF(ABS(AM25-AK25)=1,1,0))))</f>
        <v>2</v>
      </c>
      <c r="AP25" s="2">
        <f t="shared" si="3"/>
        <v>0</v>
      </c>
      <c r="AQ25" s="2">
        <f t="shared" si="48"/>
        <v>2</v>
      </c>
      <c r="AR25">
        <v>2</v>
      </c>
      <c r="AS25" t="s">
        <v>89</v>
      </c>
      <c r="AT25">
        <v>0</v>
      </c>
      <c r="AU25">
        <v>2</v>
      </c>
      <c r="AV25" s="2">
        <f>IF(OR(AT25=8,AT25=0),0,IF(AT25=PI29,0,IF(AT25=AR25,2,IF(ABS(AT25-AR25)=1,1,0))))</f>
        <v>0</v>
      </c>
      <c r="AW25" s="2">
        <f t="shared" si="4"/>
        <v>0</v>
      </c>
      <c r="AX25" s="2">
        <f t="shared" si="49"/>
        <v>0</v>
      </c>
      <c r="AY25">
        <v>6</v>
      </c>
      <c r="AZ25" t="s">
        <v>89</v>
      </c>
      <c r="BA25">
        <v>5</v>
      </c>
      <c r="BB25">
        <v>6</v>
      </c>
      <c r="BC25" s="2">
        <f>IF(OR(BA25=8,BA25=0),0,IF(BA25=PQ29,0,IF(BA25=AY25,2,IF(ABS(BA25-AY25)=1,1,0))))</f>
        <v>1</v>
      </c>
      <c r="BD25" s="2">
        <f t="shared" si="5"/>
        <v>0</v>
      </c>
      <c r="BE25" s="2">
        <f t="shared" si="50"/>
        <v>1</v>
      </c>
      <c r="BF25">
        <v>3</v>
      </c>
      <c r="BG25" t="s">
        <v>89</v>
      </c>
      <c r="BH25">
        <v>2</v>
      </c>
      <c r="BI25">
        <v>4</v>
      </c>
      <c r="BJ25" s="2">
        <f>IF(OR(BH25=8,BH25=0),0,IF(BH25=PY29,0,IF(BH25=BF25,2,IF(ABS(BH25-BF25)=1,1,0))))</f>
        <v>1</v>
      </c>
      <c r="BK25" s="2">
        <f t="shared" si="6"/>
        <v>0</v>
      </c>
      <c r="BL25" s="2">
        <f t="shared" si="51"/>
        <v>1</v>
      </c>
      <c r="BM25">
        <v>1</v>
      </c>
      <c r="BN25" t="s">
        <v>89</v>
      </c>
      <c r="BO25">
        <v>2</v>
      </c>
      <c r="BP25">
        <v>2</v>
      </c>
      <c r="BQ25" s="2">
        <f>IF(OR(BO25=8,BO25=0),0,IF(BO25=QG29,0,IF(BO25=BM25,2,IF(ABS(BO25-BM25)=1,1,0))))</f>
        <v>1</v>
      </c>
      <c r="BR25" s="2">
        <f t="shared" si="7"/>
        <v>1</v>
      </c>
      <c r="BS25" s="2">
        <f t="shared" si="52"/>
        <v>2</v>
      </c>
      <c r="BT25">
        <v>3</v>
      </c>
      <c r="BU25" t="s">
        <v>89</v>
      </c>
      <c r="BV25">
        <v>2</v>
      </c>
      <c r="BW25">
        <v>3</v>
      </c>
      <c r="BX25" s="2">
        <f>IF(OR(BV25=8,BV25=0),0,IF(BV25=QO29,0,IF(BV25=BT25,2,IF(ABS(BV25-BT25)=1,1,0))))</f>
        <v>1</v>
      </c>
      <c r="BY25" s="2">
        <f t="shared" si="8"/>
        <v>0</v>
      </c>
      <c r="BZ25" s="2">
        <f t="shared" si="53"/>
        <v>1</v>
      </c>
      <c r="CA25">
        <v>7</v>
      </c>
      <c r="CB25" t="s">
        <v>89</v>
      </c>
      <c r="CC25">
        <v>7</v>
      </c>
      <c r="CD25">
        <v>8</v>
      </c>
      <c r="CE25" s="2">
        <f>IF(OR(CC25=8,CC25=0),0,IF(CC25=QW29,0,IF(CC25=CA25,2,IF(ABS(CC25-CA25)=1,1,0))))</f>
        <v>2</v>
      </c>
      <c r="CF25" s="2">
        <f t="shared" si="9"/>
        <v>0</v>
      </c>
      <c r="CG25" s="2">
        <f t="shared" si="54"/>
        <v>2</v>
      </c>
      <c r="CH25">
        <v>6</v>
      </c>
      <c r="CI25" t="s">
        <v>89</v>
      </c>
      <c r="CJ25">
        <v>5</v>
      </c>
      <c r="CK25">
        <v>5</v>
      </c>
      <c r="CL25" s="2">
        <f>IF(OR(CJ25=8,CJ25=0),0,IF(CJ25=RE29,0,IF(CJ25=CH25,2,IF(ABS(CJ25-CH25)=1,1,0))))</f>
        <v>1</v>
      </c>
      <c r="CM25" s="2">
        <f t="shared" si="10"/>
        <v>1</v>
      </c>
      <c r="CN25" s="2">
        <f t="shared" si="55"/>
        <v>2</v>
      </c>
      <c r="CO25">
        <v>2</v>
      </c>
      <c r="CP25" t="s">
        <v>89</v>
      </c>
      <c r="CQ25">
        <v>0</v>
      </c>
      <c r="CR25">
        <v>2</v>
      </c>
      <c r="CS25" s="2">
        <f>IF(OR(CQ25=8,CQ25=0),0,IF(CQ25=RM29,0,IF(CQ25=CO25,2,IF(ABS(CQ25-CO25)=1,1,0))))</f>
        <v>0</v>
      </c>
      <c r="CT25" s="2">
        <f t="shared" si="11"/>
        <v>0</v>
      </c>
      <c r="CU25" s="2">
        <f t="shared" si="56"/>
        <v>0</v>
      </c>
      <c r="CV25">
        <v>4</v>
      </c>
      <c r="CW25" t="s">
        <v>89</v>
      </c>
      <c r="CX25">
        <v>2</v>
      </c>
      <c r="CY25">
        <v>4</v>
      </c>
      <c r="CZ25" s="2">
        <f>IF(OR(CX25=8,CX25=0),0,IF(CX25=RU29,0,IF(CX25=CV25,2,IF(ABS(CX25-CV25)=1,1,0))))</f>
        <v>0</v>
      </c>
      <c r="DA25" s="2">
        <f t="shared" si="12"/>
        <v>0</v>
      </c>
      <c r="DB25" s="2">
        <f t="shared" si="57"/>
        <v>0</v>
      </c>
      <c r="DC25">
        <v>5</v>
      </c>
      <c r="DD25" t="s">
        <v>89</v>
      </c>
      <c r="DE25">
        <v>5</v>
      </c>
      <c r="DF25">
        <v>5</v>
      </c>
      <c r="DG25" s="2">
        <f>IF(OR(DE25=8,DE25=0),0,IF(DE25=SC29,0,IF(DE25=DC25,2,IF(ABS(DE25-DC25)=1,1,0))))</f>
        <v>2</v>
      </c>
      <c r="DH25" s="2">
        <f t="shared" si="13"/>
        <v>1</v>
      </c>
      <c r="DI25" s="2">
        <f t="shared" si="58"/>
        <v>3</v>
      </c>
      <c r="DJ25">
        <v>2</v>
      </c>
      <c r="DK25" t="s">
        <v>89</v>
      </c>
      <c r="DL25">
        <v>3</v>
      </c>
      <c r="DM25">
        <v>2</v>
      </c>
      <c r="DN25" s="2">
        <f>IF(OR(DL25=8,DL25=0),0,IF(DL25=SK29,0,IF(DL25=DJ25,2,IF(ABS(DL25-DJ25)=1,1,0))))</f>
        <v>1</v>
      </c>
      <c r="DO25" s="2">
        <f t="shared" si="14"/>
        <v>0</v>
      </c>
      <c r="DP25" s="2">
        <f t="shared" si="59"/>
        <v>1</v>
      </c>
      <c r="DQ25">
        <v>1</v>
      </c>
      <c r="DR25" t="s">
        <v>89</v>
      </c>
      <c r="DS25">
        <v>1</v>
      </c>
      <c r="DT25">
        <v>1</v>
      </c>
      <c r="DU25" s="2">
        <f>IF(OR(DS25=8,DS25=0),0,IF(DS25=SS29,0,IF(DS25=DQ25,2,IF(ABS(DS25-DQ25)=1,1,0))))</f>
        <v>2</v>
      </c>
      <c r="DV25" s="2">
        <f t="shared" si="15"/>
        <v>1</v>
      </c>
      <c r="DW25" s="2">
        <f t="shared" si="60"/>
        <v>3</v>
      </c>
      <c r="DX25">
        <v>7</v>
      </c>
      <c r="DY25" t="s">
        <v>89</v>
      </c>
      <c r="DZ25">
        <v>8</v>
      </c>
      <c r="EA25">
        <v>8</v>
      </c>
      <c r="EB25" s="2">
        <f>IF(OR(DZ25=8,DZ25=0),0,IF(DZ25=TA29,0,IF(DZ25=DX25,2,IF(ABS(DZ25-DX25)=1,1,0))))</f>
        <v>0</v>
      </c>
      <c r="EC25" s="2">
        <f t="shared" si="16"/>
        <v>1</v>
      </c>
      <c r="ED25" s="2">
        <f t="shared" si="61"/>
        <v>1</v>
      </c>
      <c r="EE25">
        <v>3</v>
      </c>
      <c r="EF25" t="s">
        <v>89</v>
      </c>
      <c r="EG25">
        <v>3</v>
      </c>
      <c r="EH25">
        <v>3</v>
      </c>
      <c r="EI25" s="2">
        <f>IF(OR(EG25=8,EG25=0),0,IF(EG25=TI29,0,IF(EG25=EE25,2,IF(ABS(EG25-EE25)=1,1,0))))</f>
        <v>2</v>
      </c>
      <c r="EJ25" s="2">
        <f t="shared" si="17"/>
        <v>1</v>
      </c>
      <c r="EK25" s="2">
        <f t="shared" si="62"/>
        <v>3</v>
      </c>
      <c r="EL25">
        <v>6</v>
      </c>
      <c r="EM25" t="s">
        <v>89</v>
      </c>
      <c r="EN25">
        <v>4</v>
      </c>
      <c r="EO25">
        <v>6</v>
      </c>
      <c r="EP25" s="2">
        <f>IF(OR(EN25=8,EN25=0),0,IF(EN25=TQ29,0,IF(EN25=EL25,2,IF(ABS(EN25-EL25)=1,1,0))))</f>
        <v>0</v>
      </c>
      <c r="EQ25" s="2">
        <f t="shared" si="18"/>
        <v>0</v>
      </c>
      <c r="ER25" s="2">
        <f t="shared" si="63"/>
        <v>0</v>
      </c>
      <c r="ES25">
        <v>5</v>
      </c>
      <c r="ET25" t="s">
        <v>89</v>
      </c>
      <c r="EU25">
        <v>4</v>
      </c>
      <c r="EV25">
        <v>4</v>
      </c>
      <c r="EW25" s="2">
        <f>IF(OR(EU25=8,EU25=0),0,IF(EU25=TY29,0,IF(EU25=ES25,2,IF(ABS(EU25-ES25)=1,1,0))))</f>
        <v>1</v>
      </c>
      <c r="EX25" s="2">
        <f t="shared" si="19"/>
        <v>1</v>
      </c>
      <c r="EY25" s="2">
        <f t="shared" si="64"/>
        <v>2</v>
      </c>
      <c r="EZ25">
        <v>4</v>
      </c>
      <c r="FA25" t="s">
        <v>89</v>
      </c>
      <c r="FB25">
        <v>5</v>
      </c>
      <c r="FC25">
        <v>5</v>
      </c>
      <c r="FD25" s="2">
        <f>IF(OR(FB25=8,FB25=0),0,IF(FB25=UG29,0,IF(FB25=EZ25,2,IF(ABS(FB25-EZ25)=1,1,0))))</f>
        <v>1</v>
      </c>
      <c r="FE25" s="2">
        <f t="shared" si="20"/>
        <v>1</v>
      </c>
      <c r="FF25" s="2">
        <f t="shared" si="65"/>
        <v>2</v>
      </c>
      <c r="FG25" s="2">
        <f t="shared" si="156"/>
        <v>19</v>
      </c>
      <c r="FH25" s="2">
        <f t="shared" si="156"/>
        <v>8</v>
      </c>
      <c r="FI25" s="2">
        <f t="shared" si="156"/>
        <v>27</v>
      </c>
      <c r="FJ25" s="16">
        <f t="shared" si="67"/>
        <v>42.857142857142854</v>
      </c>
      <c r="FK25" s="12">
        <f t="shared" si="68"/>
        <v>57.142857142857146</v>
      </c>
      <c r="FL25">
        <v>1</v>
      </c>
      <c r="FM25" t="s">
        <v>89</v>
      </c>
      <c r="FN25">
        <v>0</v>
      </c>
      <c r="FO25">
        <v>1</v>
      </c>
      <c r="FP25" s="2">
        <f>IF(OR(FN25=8,FN25=0),0,IF(FN25=UO29,0,IF(FN25=FL25,2,IF(ABS(FN25-FL25)=1,1,0))))</f>
        <v>0</v>
      </c>
      <c r="FQ25" s="2">
        <f t="shared" si="107"/>
        <v>0</v>
      </c>
      <c r="FR25" s="2">
        <f t="shared" si="108"/>
        <v>0</v>
      </c>
      <c r="FS25">
        <v>2</v>
      </c>
      <c r="FT25" t="s">
        <v>89</v>
      </c>
      <c r="FU25">
        <v>0</v>
      </c>
      <c r="FV25">
        <v>1</v>
      </c>
      <c r="FW25" s="2">
        <f>IF(OR(FU25=8,FU25=0),0,IF(FU25=UW29,0,IF(FU25=FS25,2,IF(ABS(FU25-FS25)=1,1,0))))</f>
        <v>0</v>
      </c>
      <c r="FX25" s="2">
        <f t="shared" si="109"/>
        <v>0</v>
      </c>
      <c r="FY25" s="2">
        <f t="shared" si="110"/>
        <v>0</v>
      </c>
      <c r="FZ25">
        <v>7</v>
      </c>
      <c r="GA25" t="s">
        <v>89</v>
      </c>
      <c r="GB25">
        <v>6</v>
      </c>
      <c r="GC25">
        <v>7</v>
      </c>
      <c r="GD25" s="2">
        <f>IF(OR(GB25=8,GB25=0),0,IF(GB25=VE29,0,IF(GB25=FZ25,2,IF(ABS(GB25-FZ25)=1,1,0))))</f>
        <v>1</v>
      </c>
      <c r="GE25" s="2">
        <f t="shared" si="111"/>
        <v>0</v>
      </c>
      <c r="GF25" s="2">
        <f t="shared" si="112"/>
        <v>1</v>
      </c>
      <c r="GG25">
        <v>4</v>
      </c>
      <c r="GH25" t="s">
        <v>89</v>
      </c>
      <c r="GI25">
        <v>2</v>
      </c>
      <c r="GJ25">
        <v>3</v>
      </c>
      <c r="GK25" s="2">
        <f>IF(OR(GI25=8,GI25=0),0,IF(GI25=VM29,0,IF(GI25=GG25,2,IF(ABS(GI25-GG25)=1,1,0))))</f>
        <v>0</v>
      </c>
      <c r="GL25" s="2">
        <f t="shared" si="113"/>
        <v>0</v>
      </c>
      <c r="GM25" s="2">
        <f t="shared" si="114"/>
        <v>0</v>
      </c>
      <c r="GN25">
        <v>5</v>
      </c>
      <c r="GO25" t="s">
        <v>89</v>
      </c>
      <c r="GP25">
        <v>5</v>
      </c>
      <c r="GQ25">
        <v>5</v>
      </c>
      <c r="GR25" s="2">
        <f>IF(OR(GP25=8,GP25=0),0,IF(GP25=VU29,0,IF(GP25=GN25,2,IF(ABS(GP25-GN25)=1,1,0))))</f>
        <v>2</v>
      </c>
      <c r="GS25" s="2">
        <f t="shared" si="115"/>
        <v>1</v>
      </c>
      <c r="GT25" s="2">
        <f t="shared" si="116"/>
        <v>3</v>
      </c>
      <c r="GU25">
        <v>6</v>
      </c>
      <c r="GV25" t="s">
        <v>89</v>
      </c>
      <c r="GW25">
        <v>5</v>
      </c>
      <c r="GX25">
        <v>6</v>
      </c>
      <c r="GY25" s="2">
        <f>IF(OR(GW25=8,GW25=0),0,IF(GW25=WC29,0,IF(GW25=GU25,2,IF(ABS(GW25-GU25)=1,1,0))))</f>
        <v>1</v>
      </c>
      <c r="GZ25" s="2">
        <f t="shared" si="117"/>
        <v>0</v>
      </c>
      <c r="HA25" s="2">
        <f t="shared" si="118"/>
        <v>1</v>
      </c>
      <c r="HB25">
        <v>3</v>
      </c>
      <c r="HC25" t="s">
        <v>89</v>
      </c>
      <c r="HD25">
        <v>1</v>
      </c>
      <c r="HE25">
        <v>3</v>
      </c>
      <c r="HF25" s="2">
        <f>IF(OR(HD25=8,HD25=0),0,IF(HD25=WK29,0,IF(HD25=HB25,2,IF(ABS(HD25-HB25)=1,1,0))))</f>
        <v>0</v>
      </c>
      <c r="HG25" s="2">
        <f t="shared" si="119"/>
        <v>0</v>
      </c>
      <c r="HH25" s="2">
        <f t="shared" si="120"/>
        <v>0</v>
      </c>
      <c r="HI25">
        <v>1</v>
      </c>
      <c r="HJ25" t="s">
        <v>89</v>
      </c>
      <c r="HK25">
        <v>0</v>
      </c>
      <c r="HL25">
        <v>0</v>
      </c>
      <c r="HM25" s="2">
        <f>IF(OR(HK25=8,HK25=0),0,IF(HK25=WS29,0,IF(HK25=HI25,2,IF(ABS(HK25-HI25)=1,1,0))))</f>
        <v>0</v>
      </c>
      <c r="HN25" s="2">
        <f t="shared" si="121"/>
        <v>1</v>
      </c>
      <c r="HO25" s="2">
        <f t="shared" si="122"/>
        <v>1</v>
      </c>
      <c r="HP25">
        <v>3</v>
      </c>
      <c r="HQ25" t="s">
        <v>89</v>
      </c>
      <c r="HR25">
        <v>2</v>
      </c>
      <c r="HS25">
        <v>3</v>
      </c>
      <c r="HT25" s="2">
        <f>IF(OR(HR25=8,HR25=0),0,IF(HR25=XA29,0,IF(HR25=HP25,2,IF(ABS(HR25-HP25)=1,1,0))))</f>
        <v>1</v>
      </c>
      <c r="HU25" s="2">
        <f t="shared" si="123"/>
        <v>0</v>
      </c>
      <c r="HV25" s="2">
        <f t="shared" si="124"/>
        <v>1</v>
      </c>
      <c r="HW25">
        <v>4</v>
      </c>
      <c r="HX25" t="s">
        <v>89</v>
      </c>
      <c r="HY25">
        <v>2</v>
      </c>
      <c r="HZ25">
        <v>4</v>
      </c>
      <c r="IA25" s="2">
        <f>IF(OR(HY25=8,HY25=0),0,IF(HY25=XI29,0,IF(HY25=HW25,2,IF(ABS(HY25-HW25)=1,1,0))))</f>
        <v>0</v>
      </c>
      <c r="IB25" s="2">
        <f t="shared" si="125"/>
        <v>0</v>
      </c>
      <c r="IC25" s="2">
        <f t="shared" si="126"/>
        <v>0</v>
      </c>
      <c r="ID25">
        <v>6</v>
      </c>
      <c r="IE25" t="s">
        <v>89</v>
      </c>
      <c r="IF25">
        <v>8</v>
      </c>
      <c r="IG25">
        <v>7</v>
      </c>
      <c r="IH25" s="2">
        <f>IF(OR(IF25=8,IF25=0),0,IF(IF25=XQ29,0,IF(IF25=ID25,2,IF(ABS(IF25-ID25)=1,1,0))))</f>
        <v>0</v>
      </c>
      <c r="II25" s="2">
        <f t="shared" si="127"/>
        <v>0</v>
      </c>
      <c r="IJ25" s="2">
        <f t="shared" si="128"/>
        <v>0</v>
      </c>
      <c r="IK25">
        <v>2</v>
      </c>
      <c r="IL25" t="s">
        <v>89</v>
      </c>
      <c r="IM25">
        <v>2</v>
      </c>
      <c r="IN25">
        <v>2</v>
      </c>
      <c r="IO25" s="2">
        <f>IF(OR(IM25=8,IM25=0),0,IF(IM25=XY29,0,IF(IM25=IK25,2,IF(ABS(IM25-IK25)=1,1,0))))</f>
        <v>2</v>
      </c>
      <c r="IP25" s="2">
        <f t="shared" si="129"/>
        <v>1</v>
      </c>
      <c r="IQ25" s="2">
        <f t="shared" si="130"/>
        <v>3</v>
      </c>
      <c r="IR25">
        <v>7</v>
      </c>
      <c r="IS25" t="s">
        <v>89</v>
      </c>
      <c r="IT25">
        <v>5</v>
      </c>
      <c r="IU25">
        <v>7</v>
      </c>
      <c r="IV25" s="2">
        <f>IF(OR(IT25=8,IT25=0),0,IF(IT25=YG29,0,IF(IT25=IR25,2,IF(ABS(IT25-IR25)=1,1,0))))</f>
        <v>0</v>
      </c>
      <c r="IW25" s="2">
        <f t="shared" si="131"/>
        <v>0</v>
      </c>
      <c r="IX25" s="2">
        <f t="shared" si="132"/>
        <v>0</v>
      </c>
      <c r="IY25">
        <v>5</v>
      </c>
      <c r="IZ25" t="s">
        <v>89</v>
      </c>
      <c r="JA25">
        <v>6</v>
      </c>
      <c r="JB25">
        <v>6</v>
      </c>
      <c r="JC25" s="2">
        <f>IF(OR(JA25=8,JA25=0),0,IF(JA25=YO29,0,IF(JA25=IY25,2,IF(ABS(JA25-IY25)=1,1,0))))</f>
        <v>1</v>
      </c>
      <c r="JD25" s="2">
        <f t="shared" si="133"/>
        <v>1</v>
      </c>
      <c r="JE25" s="2">
        <f t="shared" si="134"/>
        <v>2</v>
      </c>
      <c r="JF25">
        <v>4</v>
      </c>
      <c r="JG25" t="s">
        <v>89</v>
      </c>
      <c r="JH25">
        <v>5</v>
      </c>
      <c r="JI25">
        <v>5</v>
      </c>
      <c r="JJ25" s="2">
        <f>IF(OR(JH25=8,JH25=0),0,IF(JH25=YW29,0,IF(JH25=JF25,2,IF(ABS(JH25-JF25)=1,1,0))))</f>
        <v>1</v>
      </c>
      <c r="JK25" s="2">
        <f t="shared" si="135"/>
        <v>1</v>
      </c>
      <c r="JL25" s="2">
        <f t="shared" si="136"/>
        <v>2</v>
      </c>
      <c r="JM25">
        <v>1</v>
      </c>
      <c r="JN25" t="s">
        <v>89</v>
      </c>
      <c r="JO25">
        <v>1</v>
      </c>
      <c r="JP25">
        <v>1</v>
      </c>
      <c r="JQ25" s="2">
        <f>IF(OR(JO25=8,JO25=0),0,IF(JO25=ZE29,0,IF(JO25=JM25,2,IF(ABS(JO25-JM25)=1,1,0))))</f>
        <v>2</v>
      </c>
      <c r="JR25" s="2">
        <f t="shared" si="137"/>
        <v>1</v>
      </c>
      <c r="JS25" s="2">
        <f t="shared" si="138"/>
        <v>3</v>
      </c>
      <c r="JT25">
        <v>7</v>
      </c>
      <c r="JU25" t="s">
        <v>89</v>
      </c>
      <c r="JV25">
        <v>7</v>
      </c>
      <c r="JW25">
        <v>7</v>
      </c>
      <c r="JX25" s="2">
        <f>IF(OR(JV25=8,JV25=0),0,IF(JV25=ZM29,0,IF(JV25=JT25,2,IF(ABS(JV25-JT25)=1,1,0))))</f>
        <v>2</v>
      </c>
      <c r="JY25" s="2">
        <f t="shared" si="139"/>
        <v>1</v>
      </c>
      <c r="JZ25" s="2">
        <f t="shared" si="140"/>
        <v>3</v>
      </c>
      <c r="KA25">
        <v>3</v>
      </c>
      <c r="KB25" t="s">
        <v>89</v>
      </c>
      <c r="KC25">
        <v>3</v>
      </c>
      <c r="KD25">
        <v>3</v>
      </c>
      <c r="KE25" s="2">
        <f>IF(OR(KC25=8,KC25=0),0,IF(KC25=ZU29,0,IF(KC25=KA25,2,IF(ABS(KC25-KA25)=1,1,0))))</f>
        <v>2</v>
      </c>
      <c r="KF25" s="2">
        <f t="shared" si="141"/>
        <v>1</v>
      </c>
      <c r="KG25" s="2">
        <f t="shared" si="142"/>
        <v>3</v>
      </c>
      <c r="KH25">
        <v>6</v>
      </c>
      <c r="KI25" t="s">
        <v>89</v>
      </c>
      <c r="KJ25">
        <v>7</v>
      </c>
      <c r="KK25">
        <v>7</v>
      </c>
      <c r="KL25" s="2">
        <f>IF(OR(KJ25=8,KJ25=0),0,IF(KJ25=AAC29,0,IF(KJ25=KH25,2,IF(ABS(KJ25-KH25)=1,1,0))))</f>
        <v>1</v>
      </c>
      <c r="KM25" s="2">
        <f t="shared" si="143"/>
        <v>1</v>
      </c>
      <c r="KN25" s="2">
        <f t="shared" si="144"/>
        <v>2</v>
      </c>
      <c r="KO25">
        <v>5</v>
      </c>
      <c r="KP25" t="s">
        <v>89</v>
      </c>
      <c r="KQ25">
        <v>4</v>
      </c>
      <c r="KR25">
        <v>4</v>
      </c>
      <c r="KS25" s="2">
        <f>IF(OR(KQ25=8,KQ25=0),0,IF(KQ25=AAK29,0,IF(KQ25=KO25,2,IF(ABS(KQ25-KO25)=1,1,0))))</f>
        <v>1</v>
      </c>
      <c r="KT25" s="2">
        <f t="shared" si="145"/>
        <v>1</v>
      </c>
      <c r="KU25" s="2">
        <f t="shared" si="146"/>
        <v>2</v>
      </c>
      <c r="KV25">
        <v>2</v>
      </c>
      <c r="KW25" t="s">
        <v>89</v>
      </c>
      <c r="KX25">
        <v>3</v>
      </c>
      <c r="KY25">
        <v>2</v>
      </c>
      <c r="KZ25" s="2">
        <f>IF(OR(KX25=8,KX25=0),0,IF(KX25=AAS29,0,IF(KX25=KV25,2,IF(ABS(KX25-KV25)=1,1,0))))</f>
        <v>1</v>
      </c>
      <c r="LA25" s="2">
        <f t="shared" si="147"/>
        <v>0</v>
      </c>
      <c r="LB25" s="2">
        <f t="shared" si="148"/>
        <v>1</v>
      </c>
      <c r="LC25" s="2">
        <f t="shared" si="149"/>
        <v>18</v>
      </c>
      <c r="LD25" s="2">
        <f t="shared" si="149"/>
        <v>10</v>
      </c>
      <c r="LE25" s="2">
        <f t="shared" si="149"/>
        <v>28</v>
      </c>
      <c r="LF25" s="16">
        <f t="shared" si="150"/>
        <v>44.444444444444443</v>
      </c>
      <c r="LG25" s="12">
        <f t="shared" si="92"/>
        <v>55.555555555555557</v>
      </c>
      <c r="LH25">
        <v>0</v>
      </c>
      <c r="LI25">
        <v>0</v>
      </c>
      <c r="LJ25">
        <v>0</v>
      </c>
      <c r="LK25">
        <v>0</v>
      </c>
      <c r="LL25">
        <v>1</v>
      </c>
      <c r="LM25">
        <v>1</v>
      </c>
      <c r="LN25">
        <v>1</v>
      </c>
      <c r="LO25">
        <v>1</v>
      </c>
      <c r="LP25">
        <v>1</v>
      </c>
      <c r="LQ25">
        <v>1</v>
      </c>
      <c r="LR25">
        <v>1</v>
      </c>
      <c r="LS25">
        <v>0</v>
      </c>
      <c r="LT25">
        <v>1</v>
      </c>
      <c r="LU25">
        <v>1</v>
      </c>
      <c r="LV25">
        <v>0</v>
      </c>
      <c r="LW25">
        <v>0</v>
      </c>
      <c r="LX25">
        <v>1</v>
      </c>
      <c r="LY25">
        <v>0</v>
      </c>
      <c r="LZ25">
        <v>0</v>
      </c>
      <c r="MA25">
        <v>0</v>
      </c>
      <c r="MB25">
        <f t="shared" si="42"/>
        <v>6</v>
      </c>
      <c r="MC25">
        <f t="shared" si="42"/>
        <v>4</v>
      </c>
      <c r="MD25">
        <f t="shared" si="93"/>
        <v>10</v>
      </c>
      <c r="ME25">
        <f t="shared" si="94"/>
        <v>50</v>
      </c>
      <c r="MF25">
        <f t="shared" si="95"/>
        <v>50</v>
      </c>
      <c r="MG25" s="13">
        <f t="shared" si="96"/>
        <v>6</v>
      </c>
      <c r="MH25">
        <v>1</v>
      </c>
      <c r="MI25">
        <v>1</v>
      </c>
      <c r="MJ25">
        <v>1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1</v>
      </c>
      <c r="MQ25">
        <v>1</v>
      </c>
      <c r="MR25">
        <v>1</v>
      </c>
      <c r="MS25">
        <v>1</v>
      </c>
      <c r="MT25">
        <v>0</v>
      </c>
      <c r="MU25">
        <v>0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 s="2">
        <f t="shared" si="151"/>
        <v>4</v>
      </c>
      <c r="NC25" s="2">
        <f t="shared" si="152"/>
        <v>3</v>
      </c>
      <c r="ND25" s="2">
        <f t="shared" si="153"/>
        <v>7</v>
      </c>
      <c r="NE25" s="2">
        <f t="shared" si="154"/>
        <v>35</v>
      </c>
      <c r="NF25">
        <f t="shared" si="99"/>
        <v>65</v>
      </c>
      <c r="NG25" s="18">
        <f t="shared" si="155"/>
        <v>0.4285714285714286</v>
      </c>
      <c r="NH25" s="15">
        <v>4.91</v>
      </c>
      <c r="NI25" s="15">
        <v>12.68</v>
      </c>
      <c r="NJ25" s="15">
        <v>7.26</v>
      </c>
      <c r="NK25" s="15">
        <v>2.94</v>
      </c>
      <c r="NL25" s="15">
        <v>4.84</v>
      </c>
      <c r="NM25" s="15">
        <v>8.11</v>
      </c>
      <c r="NN25" s="15">
        <v>1.1200000000000001</v>
      </c>
      <c r="NO25" s="15">
        <v>10.27</v>
      </c>
      <c r="NP25" s="15">
        <v>5.49</v>
      </c>
      <c r="NQ25" s="15">
        <v>5.44</v>
      </c>
      <c r="NR25" s="15">
        <v>4.3899999999999997</v>
      </c>
      <c r="NS25" s="15">
        <v>1.33</v>
      </c>
      <c r="NT25" s="15">
        <v>3.86</v>
      </c>
      <c r="NU25" s="15">
        <v>6.69</v>
      </c>
      <c r="NV25" s="15">
        <v>11.75</v>
      </c>
      <c r="NW25" s="15">
        <v>6.6</v>
      </c>
      <c r="NX25" s="15">
        <v>9.16</v>
      </c>
      <c r="NY25" s="15">
        <v>5.05</v>
      </c>
      <c r="NZ25" s="2">
        <f>SUM(NH25:NY25)</f>
        <v>111.88999999999997</v>
      </c>
      <c r="OA25" s="15">
        <v>0</v>
      </c>
      <c r="OB25" s="2">
        <f t="shared" si="101"/>
        <v>111.88999999999997</v>
      </c>
      <c r="OC25" s="15">
        <v>6.03</v>
      </c>
      <c r="OD25" s="2">
        <v>9.74</v>
      </c>
      <c r="OE25" s="15">
        <v>6.99</v>
      </c>
      <c r="OF25" s="2">
        <v>3.22</v>
      </c>
      <c r="OG25" s="15">
        <v>8.3000000000000007</v>
      </c>
      <c r="OH25" s="2">
        <v>9.93</v>
      </c>
      <c r="OI25" s="15">
        <v>1.58</v>
      </c>
      <c r="OJ25" s="2">
        <v>8.9499999999999993</v>
      </c>
      <c r="OK25" s="15">
        <v>5.49</v>
      </c>
      <c r="OL25" s="2">
        <v>5.83</v>
      </c>
      <c r="OM25" s="15">
        <v>5.17</v>
      </c>
      <c r="ON25" s="2">
        <v>1.07</v>
      </c>
      <c r="OO25" s="15">
        <v>5.84</v>
      </c>
      <c r="OP25" s="2">
        <v>6.41</v>
      </c>
      <c r="OQ25" s="15">
        <v>9.15</v>
      </c>
      <c r="OR25" s="2">
        <v>6.47</v>
      </c>
      <c r="OS25" s="15">
        <v>10.34</v>
      </c>
      <c r="OT25" s="2">
        <v>4.0599999999999996</v>
      </c>
      <c r="OU25" s="2">
        <f t="shared" ref="OU25:OU34" si="157">SUM(OC25:OT25)</f>
        <v>114.57000000000001</v>
      </c>
      <c r="OV25" s="2">
        <v>0</v>
      </c>
      <c r="OW25" s="2">
        <f t="shared" si="103"/>
        <v>114.57000000000001</v>
      </c>
    </row>
    <row r="26" spans="1:413" x14ac:dyDescent="0.2">
      <c r="A26" s="11">
        <v>23</v>
      </c>
      <c r="B26">
        <v>21</v>
      </c>
      <c r="C26" t="s">
        <v>90</v>
      </c>
      <c r="D26" t="s">
        <v>93</v>
      </c>
      <c r="E26">
        <v>5</v>
      </c>
      <c r="F26">
        <v>5</v>
      </c>
      <c r="G26">
        <v>10</v>
      </c>
      <c r="H26">
        <v>15</v>
      </c>
      <c r="I26" t="s">
        <v>94</v>
      </c>
      <c r="J26" t="s">
        <v>86</v>
      </c>
      <c r="K26" t="s">
        <v>87</v>
      </c>
      <c r="L26">
        <f>1.7-(0.02*20)</f>
        <v>1.2999999999999998</v>
      </c>
      <c r="M26" t="s">
        <v>95</v>
      </c>
      <c r="N26">
        <v>0.8</v>
      </c>
      <c r="O26">
        <v>49</v>
      </c>
      <c r="P26" s="2">
        <v>1</v>
      </c>
      <c r="Q26" t="s">
        <v>89</v>
      </c>
      <c r="R26">
        <v>2</v>
      </c>
      <c r="S26">
        <v>0</v>
      </c>
      <c r="T26" s="2">
        <f>IF(OR(R26=8,R26=0),0,IF(R26=OC30,0,IF(R26=P26,2,IF(ABS(R26-P26)=1,1,0))))</f>
        <v>1</v>
      </c>
      <c r="U26" s="2">
        <f t="shared" si="0"/>
        <v>0</v>
      </c>
      <c r="V26" s="2">
        <f t="shared" si="45"/>
        <v>1</v>
      </c>
      <c r="W26">
        <v>5</v>
      </c>
      <c r="X26" t="s">
        <v>89</v>
      </c>
      <c r="Y26">
        <v>5</v>
      </c>
      <c r="Z26">
        <v>8</v>
      </c>
      <c r="AA26" s="2">
        <f>IF(OR(Y26=8,Y26=0),0,IF(Y26=OK30,0,IF(Y26=W26,2,IF(ABS(Y26-W26)=1,1,0))))</f>
        <v>2</v>
      </c>
      <c r="AB26" s="2">
        <f t="shared" si="1"/>
        <v>0</v>
      </c>
      <c r="AC26" s="2">
        <f t="shared" si="105"/>
        <v>2</v>
      </c>
      <c r="AD26">
        <v>7</v>
      </c>
      <c r="AE26" t="s">
        <v>86</v>
      </c>
      <c r="AF26">
        <v>6</v>
      </c>
      <c r="AG26">
        <v>7</v>
      </c>
      <c r="AH26" s="2">
        <f>IF(OR(AF26=8,AF26=0),0,IF(AF26=OS30,0,IF(AF26=AD26,2,IF(ABS(AF26-AD26)=1,1,0))))</f>
        <v>1</v>
      </c>
      <c r="AI26" s="2">
        <f t="shared" si="2"/>
        <v>0</v>
      </c>
      <c r="AJ26" s="2">
        <f t="shared" si="106"/>
        <v>1</v>
      </c>
      <c r="AK26">
        <v>4</v>
      </c>
      <c r="AL26" t="s">
        <v>89</v>
      </c>
      <c r="AM26">
        <v>4</v>
      </c>
      <c r="AN26">
        <v>4</v>
      </c>
      <c r="AO26" s="2">
        <f>IF(OR(AM26=8,AM26=0),0,IF(AM26=PA30,0,IF(AM26=AK26,2,IF(ABS(AM26-AK26)=1,1,0))))</f>
        <v>2</v>
      </c>
      <c r="AP26" s="2">
        <f t="shared" si="3"/>
        <v>1</v>
      </c>
      <c r="AQ26" s="2">
        <f t="shared" si="48"/>
        <v>3</v>
      </c>
      <c r="AR26">
        <v>2</v>
      </c>
      <c r="AS26" t="s">
        <v>89</v>
      </c>
      <c r="AT26">
        <v>2</v>
      </c>
      <c r="AU26">
        <v>3</v>
      </c>
      <c r="AV26" s="2">
        <f>IF(OR(AT26=8,AT26=0),0,IF(AT26=PI30,0,IF(AT26=AR26,2,IF(ABS(AT26-AR26)=1,1,0))))</f>
        <v>2</v>
      </c>
      <c r="AW26" s="2">
        <f t="shared" si="4"/>
        <v>0</v>
      </c>
      <c r="AX26" s="2">
        <f t="shared" si="49"/>
        <v>2</v>
      </c>
      <c r="AY26">
        <v>6</v>
      </c>
      <c r="AZ26" t="s">
        <v>89</v>
      </c>
      <c r="BA26">
        <v>8</v>
      </c>
      <c r="BB26">
        <v>8</v>
      </c>
      <c r="BC26" s="2">
        <f>IF(OR(BA26=8,BA26=0),0,IF(BA26=PQ30,0,IF(BA26=AY26,2,IF(ABS(BA26-AY26)=1,1,0))))</f>
        <v>0</v>
      </c>
      <c r="BD26" s="2">
        <f t="shared" si="5"/>
        <v>1</v>
      </c>
      <c r="BE26" s="2">
        <f t="shared" si="50"/>
        <v>1</v>
      </c>
      <c r="BF26">
        <v>3</v>
      </c>
      <c r="BG26" t="s">
        <v>86</v>
      </c>
      <c r="BH26">
        <v>3</v>
      </c>
      <c r="BI26">
        <v>3</v>
      </c>
      <c r="BJ26" s="2">
        <f>IF(OR(BH26=8,BH26=0),0,IF(BH26=PY30,0,IF(BH26=BF26,2,IF(ABS(BH26-BF26)=1,1,0))))</f>
        <v>2</v>
      </c>
      <c r="BK26" s="2">
        <f t="shared" si="6"/>
        <v>1</v>
      </c>
      <c r="BL26" s="2">
        <f t="shared" si="51"/>
        <v>3</v>
      </c>
      <c r="BM26">
        <v>1</v>
      </c>
      <c r="BN26" t="s">
        <v>89</v>
      </c>
      <c r="BO26">
        <v>1</v>
      </c>
      <c r="BP26">
        <v>0</v>
      </c>
      <c r="BQ26" s="2">
        <f>IF(OR(BO26=8,BO26=0),0,IF(BO26=QG30,0,IF(BO26=BM26,2,IF(ABS(BO26-BM26)=1,1,0))))</f>
        <v>2</v>
      </c>
      <c r="BR26" s="2">
        <f t="shared" si="7"/>
        <v>0</v>
      </c>
      <c r="BS26" s="2">
        <f t="shared" si="52"/>
        <v>2</v>
      </c>
      <c r="BT26">
        <v>3</v>
      </c>
      <c r="BU26" t="s">
        <v>86</v>
      </c>
      <c r="BV26">
        <v>3</v>
      </c>
      <c r="BW26">
        <v>3</v>
      </c>
      <c r="BX26" s="2">
        <f>IF(OR(BV26=8,BV26=0),0,IF(BV26=QO30,0,IF(BV26=BT26,2,IF(ABS(BV26-BT26)=1,1,0))))</f>
        <v>2</v>
      </c>
      <c r="BY26" s="2">
        <f t="shared" si="8"/>
        <v>1</v>
      </c>
      <c r="BZ26" s="2">
        <f t="shared" si="53"/>
        <v>3</v>
      </c>
      <c r="CA26">
        <v>7</v>
      </c>
      <c r="CB26" t="s">
        <v>89</v>
      </c>
      <c r="CC26">
        <v>8</v>
      </c>
      <c r="CD26">
        <v>8</v>
      </c>
      <c r="CE26" s="2">
        <f>IF(OR(CC26=8,CC26=0),0,IF(CC26=QW30,0,IF(CC26=CA26,2,IF(ABS(CC26-CA26)=1,1,0))))</f>
        <v>0</v>
      </c>
      <c r="CF26" s="2">
        <f t="shared" si="9"/>
        <v>1</v>
      </c>
      <c r="CG26" s="2">
        <f t="shared" si="54"/>
        <v>1</v>
      </c>
      <c r="CH26">
        <v>6</v>
      </c>
      <c r="CI26" t="s">
        <v>89</v>
      </c>
      <c r="CJ26">
        <v>6</v>
      </c>
      <c r="CK26">
        <v>6</v>
      </c>
      <c r="CL26" s="2">
        <f>IF(OR(CJ26=8,CJ26=0),0,IF(CJ26=RE30,0,IF(CJ26=CH26,2,IF(ABS(CJ26-CH26)=1,1,0))))</f>
        <v>2</v>
      </c>
      <c r="CM26" s="2">
        <f t="shared" si="10"/>
        <v>1</v>
      </c>
      <c r="CN26" s="2">
        <f t="shared" si="55"/>
        <v>3</v>
      </c>
      <c r="CO26">
        <v>2</v>
      </c>
      <c r="CP26" t="s">
        <v>89</v>
      </c>
      <c r="CQ26">
        <v>2</v>
      </c>
      <c r="CR26">
        <v>0</v>
      </c>
      <c r="CS26" s="2">
        <f>IF(OR(CQ26=8,CQ26=0),0,IF(CQ26=RM30,0,IF(CQ26=CO26,2,IF(ABS(CQ26-CO26)=1,1,0))))</f>
        <v>2</v>
      </c>
      <c r="CT26" s="2">
        <f t="shared" si="11"/>
        <v>0</v>
      </c>
      <c r="CU26" s="2">
        <f t="shared" si="56"/>
        <v>2</v>
      </c>
      <c r="CV26">
        <v>4</v>
      </c>
      <c r="CW26" t="s">
        <v>89</v>
      </c>
      <c r="CX26">
        <v>3</v>
      </c>
      <c r="CY26">
        <v>4</v>
      </c>
      <c r="CZ26" s="2">
        <f>IF(OR(CX26=8,CX26=0),0,IF(CX26=RU30,0,IF(CX26=CV26,2,IF(ABS(CX26-CV26)=1,1,0))))</f>
        <v>1</v>
      </c>
      <c r="DA26" s="2">
        <f t="shared" si="12"/>
        <v>0</v>
      </c>
      <c r="DB26" s="2">
        <f t="shared" si="57"/>
        <v>1</v>
      </c>
      <c r="DC26">
        <v>5</v>
      </c>
      <c r="DD26" t="s">
        <v>86</v>
      </c>
      <c r="DE26">
        <v>5</v>
      </c>
      <c r="DF26">
        <v>7</v>
      </c>
      <c r="DG26" s="2">
        <f>IF(OR(DE26=8,DE26=0),0,IF(DE26=SC30,0,IF(DE26=DC26,2,IF(ABS(DE26-DC26)=1,1,0))))</f>
        <v>2</v>
      </c>
      <c r="DH26" s="2">
        <f t="shared" si="13"/>
        <v>0</v>
      </c>
      <c r="DI26" s="2">
        <f t="shared" si="58"/>
        <v>2</v>
      </c>
      <c r="DJ26">
        <v>2</v>
      </c>
      <c r="DK26" t="s">
        <v>89</v>
      </c>
      <c r="DL26">
        <v>2</v>
      </c>
      <c r="DM26">
        <v>0</v>
      </c>
      <c r="DN26" s="2">
        <f>IF(OR(DL26=8,DL26=0),0,IF(DL26=SK30,0,IF(DL26=DJ26,2,IF(ABS(DL26-DJ26)=1,1,0))))</f>
        <v>2</v>
      </c>
      <c r="DO26" s="2">
        <f t="shared" si="14"/>
        <v>0</v>
      </c>
      <c r="DP26" s="2">
        <f t="shared" si="59"/>
        <v>2</v>
      </c>
      <c r="DQ26">
        <v>1</v>
      </c>
      <c r="DR26" t="s">
        <v>89</v>
      </c>
      <c r="DS26">
        <v>1</v>
      </c>
      <c r="DT26">
        <v>0</v>
      </c>
      <c r="DU26" s="2">
        <f>IF(OR(DS26=8,DS26=0),0,IF(DS26=SS30,0,IF(DS26=DQ26,2,IF(ABS(DS26-DQ26)=1,1,0))))</f>
        <v>2</v>
      </c>
      <c r="DV26" s="2">
        <f t="shared" si="15"/>
        <v>0</v>
      </c>
      <c r="DW26" s="2">
        <f t="shared" si="60"/>
        <v>2</v>
      </c>
      <c r="DX26">
        <v>7</v>
      </c>
      <c r="DY26" t="s">
        <v>89</v>
      </c>
      <c r="DZ26">
        <v>7</v>
      </c>
      <c r="EA26">
        <v>7</v>
      </c>
      <c r="EB26" s="2">
        <f>IF(OR(DZ26=8,DZ26=0),0,IF(DZ26=TA30,0,IF(DZ26=DX26,2,IF(ABS(DZ26-DX26)=1,1,0))))</f>
        <v>2</v>
      </c>
      <c r="EC26" s="2">
        <f t="shared" si="16"/>
        <v>1</v>
      </c>
      <c r="ED26" s="2">
        <f t="shared" si="61"/>
        <v>3</v>
      </c>
      <c r="EE26">
        <v>3</v>
      </c>
      <c r="EF26" t="s">
        <v>89</v>
      </c>
      <c r="EG26">
        <v>3</v>
      </c>
      <c r="EH26">
        <v>3</v>
      </c>
      <c r="EI26" s="2">
        <f>IF(OR(EG26=8,EG26=0),0,IF(EG26=TI30,0,IF(EG26=EE26,2,IF(ABS(EG26-EE26)=1,1,0))))</f>
        <v>2</v>
      </c>
      <c r="EJ26" s="2">
        <f t="shared" si="17"/>
        <v>1</v>
      </c>
      <c r="EK26" s="2">
        <f t="shared" si="62"/>
        <v>3</v>
      </c>
      <c r="EL26">
        <v>6</v>
      </c>
      <c r="EM26" t="s">
        <v>89</v>
      </c>
      <c r="EN26">
        <v>7</v>
      </c>
      <c r="EO26">
        <v>6</v>
      </c>
      <c r="EP26" s="2">
        <f>IF(OR(EN26=8,EN26=0),0,IF(EN26=TQ30,0,IF(EN26=EL26,2,IF(ABS(EN26-EL26)=1,1,0))))</f>
        <v>1</v>
      </c>
      <c r="EQ26" s="2">
        <f t="shared" si="18"/>
        <v>0</v>
      </c>
      <c r="ER26" s="2">
        <f t="shared" si="63"/>
        <v>1</v>
      </c>
      <c r="ES26">
        <v>5</v>
      </c>
      <c r="ET26" t="s">
        <v>101</v>
      </c>
      <c r="EU26">
        <v>3</v>
      </c>
      <c r="EV26">
        <v>4</v>
      </c>
      <c r="EW26" s="2">
        <f>IF(OR(EU26=8,EU26=0),0,IF(EU26=TY30,0,IF(EU26=ES26,2,IF(ABS(EU26-ES26)=1,1,0))))</f>
        <v>0</v>
      </c>
      <c r="EX26" s="2">
        <f t="shared" si="19"/>
        <v>0</v>
      </c>
      <c r="EY26" s="2">
        <f t="shared" si="64"/>
        <v>0</v>
      </c>
      <c r="EZ26">
        <v>4</v>
      </c>
      <c r="FA26" t="s">
        <v>89</v>
      </c>
      <c r="FB26">
        <v>3</v>
      </c>
      <c r="FC26">
        <v>3</v>
      </c>
      <c r="FD26" s="2">
        <f>IF(OR(FB26=8,FB26=0),0,IF(FB26=UG30,0,IF(FB26=EZ26,2,IF(ABS(FB26-EZ26)=1,1,0))))</f>
        <v>1</v>
      </c>
      <c r="FE26" s="2">
        <f t="shared" si="20"/>
        <v>1</v>
      </c>
      <c r="FF26" s="2">
        <f t="shared" si="65"/>
        <v>2</v>
      </c>
      <c r="FG26" s="2">
        <f t="shared" si="156"/>
        <v>31</v>
      </c>
      <c r="FH26" s="2">
        <f t="shared" si="156"/>
        <v>9</v>
      </c>
      <c r="FI26" s="2">
        <f t="shared" si="156"/>
        <v>40</v>
      </c>
      <c r="FJ26" s="16">
        <f t="shared" si="67"/>
        <v>63.492063492063487</v>
      </c>
      <c r="FK26" s="12">
        <f t="shared" si="68"/>
        <v>36.507936507936513</v>
      </c>
      <c r="FL26">
        <v>1</v>
      </c>
      <c r="FM26" t="s">
        <v>89</v>
      </c>
      <c r="FN26">
        <v>1</v>
      </c>
      <c r="FO26">
        <v>1</v>
      </c>
      <c r="FP26" s="2">
        <f>IF(OR(FN26=8,FN26=0),0,IF(FN26=UO30,0,IF(FN26=FL26,2,IF(ABS(FN26-FL26)=1,1,0))))</f>
        <v>2</v>
      </c>
      <c r="FQ26" s="2">
        <f t="shared" si="107"/>
        <v>1</v>
      </c>
      <c r="FR26" s="2">
        <f t="shared" si="108"/>
        <v>3</v>
      </c>
      <c r="FS26">
        <v>2</v>
      </c>
      <c r="FT26" t="s">
        <v>89</v>
      </c>
      <c r="FU26">
        <v>2</v>
      </c>
      <c r="FV26">
        <v>2</v>
      </c>
      <c r="FW26" s="2">
        <f>IF(OR(FU26=8,FU26=0),0,IF(FU26=UW30,0,IF(FU26=FS26,2,IF(ABS(FU26-FS26)=1,1,0))))</f>
        <v>2</v>
      </c>
      <c r="FX26" s="2">
        <f t="shared" si="109"/>
        <v>1</v>
      </c>
      <c r="FY26" s="2">
        <f t="shared" si="110"/>
        <v>3</v>
      </c>
      <c r="FZ26">
        <v>7</v>
      </c>
      <c r="GA26" t="s">
        <v>86</v>
      </c>
      <c r="GB26">
        <v>6</v>
      </c>
      <c r="GC26">
        <v>6</v>
      </c>
      <c r="GD26" s="2">
        <f>IF(OR(GB26=8,GB26=0),0,IF(GB26=VE30,0,IF(GB26=FZ26,2,IF(ABS(GB26-FZ26)=1,1,0))))</f>
        <v>1</v>
      </c>
      <c r="GE26" s="2">
        <f t="shared" si="111"/>
        <v>1</v>
      </c>
      <c r="GF26" s="2">
        <f t="shared" si="112"/>
        <v>2</v>
      </c>
      <c r="GG26">
        <v>4</v>
      </c>
      <c r="GH26" t="s">
        <v>89</v>
      </c>
      <c r="GI26">
        <v>4</v>
      </c>
      <c r="GJ26">
        <v>4</v>
      </c>
      <c r="GK26" s="2">
        <f>IF(OR(GI26=8,GI26=0),0,IF(GI26=VM30,0,IF(GI26=GG26,2,IF(ABS(GI26-GG26)=1,1,0))))</f>
        <v>2</v>
      </c>
      <c r="GL26" s="2">
        <f t="shared" si="113"/>
        <v>1</v>
      </c>
      <c r="GM26" s="2">
        <f t="shared" si="114"/>
        <v>3</v>
      </c>
      <c r="GN26">
        <v>5</v>
      </c>
      <c r="GO26" t="s">
        <v>89</v>
      </c>
      <c r="GP26">
        <v>5</v>
      </c>
      <c r="GQ26">
        <v>5</v>
      </c>
      <c r="GR26" s="2">
        <f>IF(OR(GP26=8,GP26=0),0,IF(GP26=VU30,0,IF(GP26=GN26,2,IF(ABS(GP26-GN26)=1,1,0))))</f>
        <v>2</v>
      </c>
      <c r="GS26" s="2">
        <f t="shared" si="115"/>
        <v>1</v>
      </c>
      <c r="GT26" s="2">
        <f t="shared" si="116"/>
        <v>3</v>
      </c>
      <c r="GU26">
        <v>6</v>
      </c>
      <c r="GV26" t="s">
        <v>89</v>
      </c>
      <c r="GW26">
        <v>6</v>
      </c>
      <c r="GX26">
        <v>6</v>
      </c>
      <c r="GY26" s="2">
        <f>IF(OR(GW26=8,GW26=0),0,IF(GW26=WC30,0,IF(GW26=GU26,2,IF(ABS(GW26-GU26)=1,1,0))))</f>
        <v>2</v>
      </c>
      <c r="GZ26" s="2">
        <f t="shared" si="117"/>
        <v>1</v>
      </c>
      <c r="HA26" s="2">
        <f t="shared" si="118"/>
        <v>3</v>
      </c>
      <c r="HB26">
        <v>3</v>
      </c>
      <c r="HC26" t="s">
        <v>89</v>
      </c>
      <c r="HD26">
        <v>3</v>
      </c>
      <c r="HE26">
        <v>3</v>
      </c>
      <c r="HF26" s="2">
        <f>IF(OR(HD26=8,HD26=0),0,IF(HD26=WK30,0,IF(HD26=HB26,2,IF(ABS(HD26-HB26)=1,1,0))))</f>
        <v>2</v>
      </c>
      <c r="HG26" s="2">
        <f t="shared" si="119"/>
        <v>1</v>
      </c>
      <c r="HH26" s="2">
        <f t="shared" si="120"/>
        <v>3</v>
      </c>
      <c r="HI26">
        <v>1</v>
      </c>
      <c r="HJ26" t="s">
        <v>89</v>
      </c>
      <c r="HK26">
        <v>1</v>
      </c>
      <c r="HL26">
        <v>0</v>
      </c>
      <c r="HM26" s="2">
        <f>IF(OR(HK26=8,HK26=0),0,IF(HK26=WS30,0,IF(HK26=HI26,2,IF(ABS(HK26-HI26)=1,1,0))))</f>
        <v>2</v>
      </c>
      <c r="HN26" s="2">
        <f t="shared" si="121"/>
        <v>0</v>
      </c>
      <c r="HO26" s="2">
        <f t="shared" si="122"/>
        <v>2</v>
      </c>
      <c r="HP26">
        <v>3</v>
      </c>
      <c r="HQ26" t="s">
        <v>89</v>
      </c>
      <c r="HR26">
        <v>3</v>
      </c>
      <c r="HS26">
        <v>3</v>
      </c>
      <c r="HT26" s="2">
        <f>IF(OR(HR26=8,HR26=0),0,IF(HR26=XA30,0,IF(HR26=HP26,2,IF(ABS(HR26-HP26)=1,1,0))))</f>
        <v>2</v>
      </c>
      <c r="HU26" s="2">
        <f t="shared" si="123"/>
        <v>1</v>
      </c>
      <c r="HV26" s="2">
        <f t="shared" si="124"/>
        <v>3</v>
      </c>
      <c r="HW26">
        <v>4</v>
      </c>
      <c r="HX26" t="s">
        <v>89</v>
      </c>
      <c r="HY26">
        <v>4</v>
      </c>
      <c r="HZ26">
        <v>4</v>
      </c>
      <c r="IA26" s="2">
        <f>IF(OR(HY26=8,HY26=0),0,IF(HY26=XI30,0,IF(HY26=HW26,2,IF(ABS(HY26-HW26)=1,1,0))))</f>
        <v>2</v>
      </c>
      <c r="IB26" s="2">
        <f t="shared" si="125"/>
        <v>1</v>
      </c>
      <c r="IC26" s="2">
        <f t="shared" si="126"/>
        <v>3</v>
      </c>
      <c r="ID26">
        <v>6</v>
      </c>
      <c r="IE26" t="s">
        <v>89</v>
      </c>
      <c r="IF26">
        <v>7</v>
      </c>
      <c r="IG26">
        <v>7</v>
      </c>
      <c r="IH26" s="2">
        <f>IF(OR(IF26=8,IF26=0),0,IF(IF26=XQ30,0,IF(IF26=ID26,2,IF(ABS(IF26-ID26)=1,1,0))))</f>
        <v>1</v>
      </c>
      <c r="II26" s="2">
        <f t="shared" si="127"/>
        <v>1</v>
      </c>
      <c r="IJ26" s="2">
        <f t="shared" si="128"/>
        <v>2</v>
      </c>
      <c r="IK26">
        <v>2</v>
      </c>
      <c r="IL26" t="s">
        <v>89</v>
      </c>
      <c r="IM26">
        <v>2</v>
      </c>
      <c r="IN26">
        <v>2</v>
      </c>
      <c r="IO26" s="2">
        <f>IF(OR(IM26=8,IM26=0),0,IF(IM26=XY30,0,IF(IM26=IK26,2,IF(ABS(IM26-IK26)=1,1,0))))</f>
        <v>2</v>
      </c>
      <c r="IP26" s="2">
        <f t="shared" si="129"/>
        <v>1</v>
      </c>
      <c r="IQ26" s="2">
        <f t="shared" si="130"/>
        <v>3</v>
      </c>
      <c r="IR26">
        <v>7</v>
      </c>
      <c r="IS26" t="s">
        <v>89</v>
      </c>
      <c r="IT26">
        <v>6</v>
      </c>
      <c r="IU26">
        <v>6</v>
      </c>
      <c r="IV26" s="2">
        <f>IF(OR(IT26=8,IT26=0),0,IF(IT26=YG30,0,IF(IT26=IR26,2,IF(ABS(IT26-IR26)=1,1,0))))</f>
        <v>1</v>
      </c>
      <c r="IW26" s="2">
        <f t="shared" si="131"/>
        <v>1</v>
      </c>
      <c r="IX26" s="2">
        <f t="shared" si="132"/>
        <v>2</v>
      </c>
      <c r="IY26">
        <v>5</v>
      </c>
      <c r="IZ26" t="s">
        <v>89</v>
      </c>
      <c r="JA26">
        <v>5</v>
      </c>
      <c r="JB26">
        <v>6</v>
      </c>
      <c r="JC26" s="2">
        <f>IF(OR(JA26=8,JA26=0),0,IF(JA26=YO30,0,IF(JA26=IY26,2,IF(ABS(JA26-IY26)=1,1,0))))</f>
        <v>2</v>
      </c>
      <c r="JD26" s="2">
        <f t="shared" si="133"/>
        <v>0</v>
      </c>
      <c r="JE26" s="2">
        <f t="shared" si="134"/>
        <v>2</v>
      </c>
      <c r="JF26">
        <v>4</v>
      </c>
      <c r="JG26" t="s">
        <v>89</v>
      </c>
      <c r="JH26">
        <v>4</v>
      </c>
      <c r="JI26">
        <v>4</v>
      </c>
      <c r="JJ26" s="2">
        <f>IF(OR(JH26=8,JH26=0),0,IF(JH26=YW30,0,IF(JH26=JF26,2,IF(ABS(JH26-JF26)=1,1,0))))</f>
        <v>2</v>
      </c>
      <c r="JK26" s="2">
        <f t="shared" si="135"/>
        <v>1</v>
      </c>
      <c r="JL26" s="2">
        <f t="shared" si="136"/>
        <v>3</v>
      </c>
      <c r="JM26">
        <v>1</v>
      </c>
      <c r="JN26" t="s">
        <v>89</v>
      </c>
      <c r="JO26">
        <v>1</v>
      </c>
      <c r="JP26">
        <v>1</v>
      </c>
      <c r="JQ26" s="2">
        <f>IF(OR(JO26=8,JO26=0),0,IF(JO26=ZE30,0,IF(JO26=JM26,2,IF(ABS(JO26-JM26)=1,1,0))))</f>
        <v>2</v>
      </c>
      <c r="JR26" s="2">
        <f t="shared" si="137"/>
        <v>1</v>
      </c>
      <c r="JS26" s="2">
        <f t="shared" si="138"/>
        <v>3</v>
      </c>
      <c r="JT26">
        <v>7</v>
      </c>
      <c r="JU26" t="s">
        <v>89</v>
      </c>
      <c r="JV26">
        <v>8</v>
      </c>
      <c r="JW26">
        <v>8</v>
      </c>
      <c r="JX26" s="2">
        <f>IF(OR(JV26=8,JV26=0),0,IF(JV26=ZM30,0,IF(JV26=JT26,2,IF(ABS(JV26-JT26)=1,1,0))))</f>
        <v>0</v>
      </c>
      <c r="JY26" s="2">
        <f t="shared" si="139"/>
        <v>1</v>
      </c>
      <c r="JZ26" s="2">
        <f t="shared" si="140"/>
        <v>1</v>
      </c>
      <c r="KA26">
        <v>3</v>
      </c>
      <c r="KB26" t="s">
        <v>89</v>
      </c>
      <c r="KC26">
        <v>2</v>
      </c>
      <c r="KD26">
        <v>1</v>
      </c>
      <c r="KE26" s="2">
        <f>IF(OR(KC26=8,KC26=0),0,IF(KC26=ZU30,0,IF(KC26=KA26,2,IF(ABS(KC26-KA26)=1,1,0))))</f>
        <v>1</v>
      </c>
      <c r="KF26" s="2">
        <f t="shared" si="141"/>
        <v>0</v>
      </c>
      <c r="KG26" s="2">
        <f t="shared" si="142"/>
        <v>1</v>
      </c>
      <c r="KH26">
        <v>6</v>
      </c>
      <c r="KI26" t="s">
        <v>89</v>
      </c>
      <c r="KJ26">
        <v>5</v>
      </c>
      <c r="KK26">
        <v>5</v>
      </c>
      <c r="KL26" s="2">
        <f>IF(OR(KJ26=8,KJ26=0),0,IF(KJ26=AAC30,0,IF(KJ26=KH26,2,IF(ABS(KJ26-KH26)=1,1,0))))</f>
        <v>1</v>
      </c>
      <c r="KM26" s="2">
        <f t="shared" si="143"/>
        <v>1</v>
      </c>
      <c r="KN26" s="2">
        <f t="shared" si="144"/>
        <v>2</v>
      </c>
      <c r="KO26">
        <v>5</v>
      </c>
      <c r="KP26" t="s">
        <v>89</v>
      </c>
      <c r="KQ26">
        <v>6</v>
      </c>
      <c r="KR26">
        <v>6</v>
      </c>
      <c r="KS26" s="2">
        <f>IF(OR(KQ26=8,KQ26=0),0,IF(KQ26=AAK30,0,IF(KQ26=KO26,2,IF(ABS(KQ26-KO26)=1,1,0))))</f>
        <v>1</v>
      </c>
      <c r="KT26" s="2">
        <f t="shared" si="145"/>
        <v>1</v>
      </c>
      <c r="KU26" s="2">
        <f t="shared" si="146"/>
        <v>2</v>
      </c>
      <c r="KV26">
        <v>2</v>
      </c>
      <c r="KW26" t="s">
        <v>89</v>
      </c>
      <c r="KX26">
        <v>1</v>
      </c>
      <c r="KY26">
        <v>0</v>
      </c>
      <c r="KZ26" s="2">
        <f>IF(OR(KX26=8,KX26=0),0,IF(KX26=AAS30,0,IF(KX26=KV26,2,IF(ABS(KX26-KV26)=1,1,0))))</f>
        <v>1</v>
      </c>
      <c r="LA26" s="2">
        <f t="shared" si="147"/>
        <v>0</v>
      </c>
      <c r="LB26" s="2">
        <f t="shared" si="148"/>
        <v>1</v>
      </c>
      <c r="LC26" s="2">
        <f t="shared" si="149"/>
        <v>33</v>
      </c>
      <c r="LD26" s="2">
        <f t="shared" si="149"/>
        <v>17</v>
      </c>
      <c r="LE26" s="2">
        <f t="shared" si="149"/>
        <v>50</v>
      </c>
      <c r="LF26" s="16">
        <f t="shared" si="150"/>
        <v>79.365079365079367</v>
      </c>
      <c r="LG26" s="12">
        <f t="shared" si="92"/>
        <v>20.634920634920633</v>
      </c>
      <c r="LH26">
        <v>0</v>
      </c>
      <c r="LI26">
        <v>0</v>
      </c>
      <c r="LJ26">
        <v>1</v>
      </c>
      <c r="LK26">
        <v>1</v>
      </c>
      <c r="LL26">
        <v>1</v>
      </c>
      <c r="LM26">
        <v>1</v>
      </c>
      <c r="LN26">
        <v>1</v>
      </c>
      <c r="LO26">
        <v>1</v>
      </c>
      <c r="LP26">
        <v>1</v>
      </c>
      <c r="LQ26">
        <v>1</v>
      </c>
      <c r="LR26">
        <v>1</v>
      </c>
      <c r="LS26">
        <v>1</v>
      </c>
      <c r="LT26">
        <v>0</v>
      </c>
      <c r="LU26">
        <v>0</v>
      </c>
      <c r="LV26">
        <v>1</v>
      </c>
      <c r="LW26">
        <v>1</v>
      </c>
      <c r="LX26">
        <v>1</v>
      </c>
      <c r="LY26">
        <v>1</v>
      </c>
      <c r="LZ26">
        <v>1</v>
      </c>
      <c r="MA26">
        <v>1</v>
      </c>
      <c r="MB26">
        <f t="shared" si="42"/>
        <v>8</v>
      </c>
      <c r="MC26">
        <f t="shared" si="42"/>
        <v>8</v>
      </c>
      <c r="MD26">
        <f t="shared" si="93"/>
        <v>16</v>
      </c>
      <c r="ME26">
        <f t="shared" si="94"/>
        <v>80</v>
      </c>
      <c r="MF26">
        <f t="shared" si="95"/>
        <v>20</v>
      </c>
      <c r="MG26" s="13">
        <f t="shared" si="96"/>
        <v>8</v>
      </c>
      <c r="MH26">
        <v>1</v>
      </c>
      <c r="MI26">
        <v>1</v>
      </c>
      <c r="MJ26">
        <v>1</v>
      </c>
      <c r="MK26">
        <v>1</v>
      </c>
      <c r="ML26">
        <v>1</v>
      </c>
      <c r="MM26">
        <v>1</v>
      </c>
      <c r="MN26">
        <v>1</v>
      </c>
      <c r="MO26">
        <v>1</v>
      </c>
      <c r="MP26">
        <v>1</v>
      </c>
      <c r="MQ26">
        <v>1</v>
      </c>
      <c r="MR26">
        <v>1</v>
      </c>
      <c r="MS26">
        <v>1</v>
      </c>
      <c r="MT26">
        <v>1</v>
      </c>
      <c r="MU26">
        <v>1</v>
      </c>
      <c r="MV26">
        <v>1</v>
      </c>
      <c r="MW26">
        <v>0</v>
      </c>
      <c r="MX26">
        <v>1</v>
      </c>
      <c r="MY26">
        <v>1</v>
      </c>
      <c r="MZ26">
        <v>0</v>
      </c>
      <c r="NA26">
        <v>0</v>
      </c>
      <c r="NB26" s="2">
        <f t="shared" si="151"/>
        <v>9</v>
      </c>
      <c r="NC26" s="2">
        <f t="shared" si="152"/>
        <v>8</v>
      </c>
      <c r="ND26" s="2">
        <f t="shared" si="153"/>
        <v>17</v>
      </c>
      <c r="NE26" s="2">
        <f t="shared" si="154"/>
        <v>85</v>
      </c>
      <c r="NF26">
        <f t="shared" si="99"/>
        <v>15</v>
      </c>
      <c r="NG26" s="18">
        <f t="shared" si="155"/>
        <v>-5.8823529411764719E-2</v>
      </c>
      <c r="NH26" s="15">
        <v>4.38</v>
      </c>
      <c r="NI26" s="15">
        <v>6.39</v>
      </c>
      <c r="NJ26" s="15">
        <v>2.68</v>
      </c>
      <c r="NK26" s="15">
        <v>1.47</v>
      </c>
      <c r="NL26" s="15">
        <v>2.09</v>
      </c>
      <c r="NM26" s="15">
        <v>6.14</v>
      </c>
      <c r="NN26" s="15">
        <v>0.92</v>
      </c>
      <c r="NO26" s="15">
        <v>3.57</v>
      </c>
      <c r="NP26" s="15">
        <v>2.88</v>
      </c>
      <c r="NQ26" s="15">
        <v>3.54</v>
      </c>
      <c r="NR26" s="15">
        <v>3.46</v>
      </c>
      <c r="NS26" s="15">
        <v>0.95</v>
      </c>
      <c r="NT26" s="15">
        <v>2.06</v>
      </c>
      <c r="NU26" s="15">
        <v>5.68</v>
      </c>
      <c r="NV26" s="15">
        <v>5.61</v>
      </c>
      <c r="NW26" s="15">
        <v>4.22</v>
      </c>
      <c r="NX26" s="15">
        <v>5.54</v>
      </c>
      <c r="NY26" s="15">
        <v>1.98</v>
      </c>
      <c r="NZ26" s="2">
        <f>SUM(NH26:NY26)</f>
        <v>63.56</v>
      </c>
      <c r="OA26" s="15">
        <v>5</v>
      </c>
      <c r="OB26" s="2">
        <f t="shared" si="101"/>
        <v>68.56</v>
      </c>
      <c r="OC26" s="15">
        <v>2.19</v>
      </c>
      <c r="OD26" s="2">
        <v>1.39</v>
      </c>
      <c r="OE26" s="15">
        <v>2.04</v>
      </c>
      <c r="OF26" s="2">
        <v>0.83</v>
      </c>
      <c r="OG26" s="15">
        <v>1.32</v>
      </c>
      <c r="OH26" s="2">
        <v>2.38</v>
      </c>
      <c r="OI26" s="15">
        <v>0.59</v>
      </c>
      <c r="OJ26" s="2">
        <v>1.1599999999999999</v>
      </c>
      <c r="OK26" s="15">
        <v>1.86</v>
      </c>
      <c r="OL26" s="2">
        <v>2.37</v>
      </c>
      <c r="OM26" s="15">
        <v>1.51</v>
      </c>
      <c r="ON26" s="2">
        <v>0.83</v>
      </c>
      <c r="OO26" s="15">
        <v>1.36</v>
      </c>
      <c r="OP26" s="2">
        <v>1.64</v>
      </c>
      <c r="OQ26" s="15">
        <v>1.71</v>
      </c>
      <c r="OR26" s="2">
        <v>1.96</v>
      </c>
      <c r="OS26" s="15">
        <v>2.4700000000000002</v>
      </c>
      <c r="OT26" s="2">
        <v>1.47</v>
      </c>
      <c r="OU26" s="2">
        <f t="shared" si="157"/>
        <v>29.08</v>
      </c>
      <c r="OV26" s="2">
        <v>0</v>
      </c>
      <c r="OW26" s="2">
        <f t="shared" si="103"/>
        <v>29.08</v>
      </c>
    </row>
    <row r="27" spans="1:413" x14ac:dyDescent="0.2">
      <c r="A27" s="11">
        <v>24</v>
      </c>
      <c r="B27">
        <v>24</v>
      </c>
      <c r="C27" t="s">
        <v>90</v>
      </c>
      <c r="D27" t="s">
        <v>98</v>
      </c>
      <c r="E27">
        <v>1</v>
      </c>
      <c r="F27">
        <v>0</v>
      </c>
      <c r="G27">
        <v>0</v>
      </c>
      <c r="H27">
        <v>0</v>
      </c>
      <c r="I27" t="s">
        <v>100</v>
      </c>
      <c r="J27" t="s">
        <v>96</v>
      </c>
      <c r="K27" t="s">
        <v>94</v>
      </c>
      <c r="L27">
        <v>-0.12</v>
      </c>
      <c r="M27">
        <v>0</v>
      </c>
      <c r="N27">
        <v>1.88</v>
      </c>
      <c r="O27">
        <v>61</v>
      </c>
      <c r="P27" s="2">
        <v>1</v>
      </c>
      <c r="Q27" t="s">
        <v>89</v>
      </c>
      <c r="R27">
        <v>2</v>
      </c>
      <c r="S27">
        <v>3</v>
      </c>
      <c r="T27" s="2">
        <f>IF(OR(R27=8,R27=0),0,IF(R27=OC31,0,IF(R27=P27,2,IF(ABS(R27-P27)=1,1,0))))</f>
        <v>1</v>
      </c>
      <c r="U27" s="2">
        <f t="shared" si="0"/>
        <v>0</v>
      </c>
      <c r="V27" s="2">
        <f t="shared" si="45"/>
        <v>1</v>
      </c>
      <c r="W27">
        <v>2</v>
      </c>
      <c r="X27" t="s">
        <v>89</v>
      </c>
      <c r="Y27">
        <v>1</v>
      </c>
      <c r="Z27">
        <v>1</v>
      </c>
      <c r="AA27" s="2">
        <f>IF(OR(Y27=8,Y27=0),0,IF(Y27=OK31,0,IF(Y27=W27,2,IF(ABS(Y27-W27)=1,1,0))))</f>
        <v>1</v>
      </c>
      <c r="AB27" s="2">
        <f t="shared" si="1"/>
        <v>1</v>
      </c>
      <c r="AC27" s="2">
        <f t="shared" si="105"/>
        <v>2</v>
      </c>
      <c r="AD27">
        <v>7</v>
      </c>
      <c r="AE27" t="s">
        <v>89</v>
      </c>
      <c r="AF27">
        <v>4</v>
      </c>
      <c r="AG27">
        <v>5</v>
      </c>
      <c r="AH27" s="2">
        <f>IF(OR(AF27=8,AF27=0),0,IF(AF27=OS31,0,IF(AF27=AD27,2,IF(ABS(AF27-AD27)=1,1,0))))</f>
        <v>0</v>
      </c>
      <c r="AI27" s="2">
        <f t="shared" si="2"/>
        <v>0</v>
      </c>
      <c r="AJ27" s="2">
        <f t="shared" si="106"/>
        <v>0</v>
      </c>
      <c r="AK27">
        <v>4</v>
      </c>
      <c r="AL27" t="s">
        <v>89</v>
      </c>
      <c r="AM27">
        <v>4</v>
      </c>
      <c r="AN27">
        <v>4</v>
      </c>
      <c r="AO27" s="2">
        <f>IF(OR(AM27=8,AM27=0),0,IF(AM27=PA31,0,IF(AM27=AK27,2,IF(ABS(AM27-AK27)=1,1,0))))</f>
        <v>2</v>
      </c>
      <c r="AP27" s="2">
        <f t="shared" si="3"/>
        <v>1</v>
      </c>
      <c r="AQ27" s="2">
        <f t="shared" si="48"/>
        <v>3</v>
      </c>
      <c r="AR27">
        <v>5</v>
      </c>
      <c r="AS27" t="s">
        <v>89</v>
      </c>
      <c r="AT27">
        <v>5</v>
      </c>
      <c r="AU27">
        <v>6</v>
      </c>
      <c r="AV27" s="2">
        <f>IF(OR(AT27=8,AT27=0),0,IF(AT27=PI31,0,IF(AT27=AR27,2,IF(ABS(AT27-AR27)=1,1,0))))</f>
        <v>2</v>
      </c>
      <c r="AW27" s="2">
        <f t="shared" si="4"/>
        <v>0</v>
      </c>
      <c r="AX27" s="2">
        <f t="shared" si="49"/>
        <v>2</v>
      </c>
      <c r="AY27">
        <v>6</v>
      </c>
      <c r="AZ27" t="s">
        <v>89</v>
      </c>
      <c r="BA27">
        <v>6</v>
      </c>
      <c r="BB27">
        <v>7</v>
      </c>
      <c r="BC27" s="2">
        <f>IF(OR(BA27=8,BA27=0),0,IF(BA27=PQ31,0,IF(BA27=AY27,2,IF(ABS(BA27-AY27)=1,1,0))))</f>
        <v>2</v>
      </c>
      <c r="BD27" s="2">
        <f t="shared" si="5"/>
        <v>0</v>
      </c>
      <c r="BE27" s="2">
        <f t="shared" si="50"/>
        <v>2</v>
      </c>
      <c r="BF27">
        <v>3</v>
      </c>
      <c r="BG27" t="s">
        <v>89</v>
      </c>
      <c r="BH27">
        <v>0</v>
      </c>
      <c r="BI27">
        <v>4</v>
      </c>
      <c r="BJ27" s="2">
        <f>IF(OR(BH27=8,BH27=0),0,IF(BH27=PY31,0,IF(BH27=BF27,2,IF(ABS(BH27-BF27)=1,1,0))))</f>
        <v>0</v>
      </c>
      <c r="BK27" s="2">
        <f t="shared" si="6"/>
        <v>0</v>
      </c>
      <c r="BL27" s="2">
        <f t="shared" si="51"/>
        <v>0</v>
      </c>
      <c r="BM27">
        <v>1</v>
      </c>
      <c r="BN27" t="s">
        <v>89</v>
      </c>
      <c r="BO27">
        <v>0</v>
      </c>
      <c r="BP27">
        <v>0</v>
      </c>
      <c r="BQ27" s="2">
        <f>IF(OR(BO27=8,BO27=0),0,IF(BO27=QG31,0,IF(BO27=BM27,2,IF(ABS(BO27-BM27)=1,1,0))))</f>
        <v>0</v>
      </c>
      <c r="BR27" s="2">
        <f t="shared" si="7"/>
        <v>1</v>
      </c>
      <c r="BS27" s="2">
        <f t="shared" si="52"/>
        <v>1</v>
      </c>
      <c r="BT27">
        <v>3</v>
      </c>
      <c r="BU27" t="s">
        <v>89</v>
      </c>
      <c r="BV27">
        <v>2</v>
      </c>
      <c r="BW27">
        <v>4</v>
      </c>
      <c r="BX27" s="2">
        <f>IF(OR(BV27=8,BV27=0),0,IF(BV27=QO31,0,IF(BV27=BT27,2,IF(ABS(BV27-BT27)=1,1,0))))</f>
        <v>1</v>
      </c>
      <c r="BY27" s="2">
        <f t="shared" si="8"/>
        <v>0</v>
      </c>
      <c r="BZ27" s="2">
        <f t="shared" si="53"/>
        <v>1</v>
      </c>
      <c r="CA27">
        <v>4</v>
      </c>
      <c r="CB27" t="s">
        <v>89</v>
      </c>
      <c r="CC27">
        <v>5</v>
      </c>
      <c r="CD27">
        <v>5</v>
      </c>
      <c r="CE27" s="2">
        <f>IF(OR(CC27=8,CC27=0),0,IF(CC27=QW31,0,IF(CC27=CA27,2,IF(ABS(CC27-CA27)=1,1,0))))</f>
        <v>1</v>
      </c>
      <c r="CF27" s="2">
        <f t="shared" si="9"/>
        <v>1</v>
      </c>
      <c r="CG27" s="2">
        <f t="shared" si="54"/>
        <v>2</v>
      </c>
      <c r="CH27">
        <v>6</v>
      </c>
      <c r="CI27" t="s">
        <v>89</v>
      </c>
      <c r="CJ27">
        <v>6</v>
      </c>
      <c r="CK27">
        <v>5</v>
      </c>
      <c r="CL27" s="2">
        <f>IF(OR(CJ27=8,CJ27=0),0,IF(CJ27=RE31,0,IF(CJ27=CH27,2,IF(ABS(CJ27-CH27)=1,1,0))))</f>
        <v>2</v>
      </c>
      <c r="CM27" s="2">
        <f t="shared" si="10"/>
        <v>0</v>
      </c>
      <c r="CN27" s="2">
        <f t="shared" si="55"/>
        <v>2</v>
      </c>
      <c r="CO27">
        <v>2</v>
      </c>
      <c r="CP27" t="s">
        <v>89</v>
      </c>
      <c r="CQ27">
        <v>2</v>
      </c>
      <c r="CR27">
        <v>3</v>
      </c>
      <c r="CS27" s="2">
        <f>IF(OR(CQ27=8,CQ27=0),0,IF(CQ27=RM31,0,IF(CQ27=CO27,2,IF(ABS(CQ27-CO27)=1,1,0))))</f>
        <v>2</v>
      </c>
      <c r="CT27" s="2">
        <f t="shared" si="11"/>
        <v>0</v>
      </c>
      <c r="CU27" s="2">
        <f t="shared" si="56"/>
        <v>2</v>
      </c>
      <c r="CV27">
        <v>7</v>
      </c>
      <c r="CW27" t="s">
        <v>89</v>
      </c>
      <c r="CX27">
        <v>5</v>
      </c>
      <c r="CY27">
        <v>7</v>
      </c>
      <c r="CZ27" s="2">
        <f>IF(OR(CX27=8,CX27=0),0,IF(CX27=RU31,0,IF(CX27=CV27,2,IF(ABS(CX27-CV27)=1,1,0))))</f>
        <v>0</v>
      </c>
      <c r="DA27" s="2">
        <f t="shared" si="12"/>
        <v>0</v>
      </c>
      <c r="DB27" s="2">
        <f t="shared" si="57"/>
        <v>0</v>
      </c>
      <c r="DC27">
        <v>5</v>
      </c>
      <c r="DD27" t="s">
        <v>89</v>
      </c>
      <c r="DE27">
        <v>4</v>
      </c>
      <c r="DF27">
        <v>4</v>
      </c>
      <c r="DG27" s="2">
        <f>IF(OR(DE27=8,DE27=0),0,IF(DE27=SC31,0,IF(DE27=DC27,2,IF(ABS(DE27-DC27)=1,1,0))))</f>
        <v>1</v>
      </c>
      <c r="DH27" s="2">
        <f t="shared" si="13"/>
        <v>1</v>
      </c>
      <c r="DI27" s="2">
        <f t="shared" si="58"/>
        <v>2</v>
      </c>
      <c r="DJ27">
        <v>4</v>
      </c>
      <c r="DK27" t="s">
        <v>89</v>
      </c>
      <c r="DL27">
        <v>3</v>
      </c>
      <c r="DM27">
        <v>5</v>
      </c>
      <c r="DN27" s="2">
        <f>IF(OR(DL27=8,DL27=0),0,IF(DL27=SK31,0,IF(DL27=DJ27,2,IF(ABS(DL27-DJ27)=1,1,0))))</f>
        <v>1</v>
      </c>
      <c r="DO27" s="2">
        <f t="shared" si="14"/>
        <v>0</v>
      </c>
      <c r="DP27" s="2">
        <f t="shared" si="59"/>
        <v>1</v>
      </c>
      <c r="DQ27">
        <v>1</v>
      </c>
      <c r="DR27" t="s">
        <v>89</v>
      </c>
      <c r="DS27">
        <v>1</v>
      </c>
      <c r="DT27">
        <v>1</v>
      </c>
      <c r="DU27" s="2">
        <f>IF(OR(DS27=8,DS27=0),0,IF(DS27=SS31,0,IF(DS27=DQ27,2,IF(ABS(DS27-DQ27)=1,1,0))))</f>
        <v>2</v>
      </c>
      <c r="DV27" s="2">
        <f t="shared" si="15"/>
        <v>1</v>
      </c>
      <c r="DW27" s="2">
        <f t="shared" si="60"/>
        <v>3</v>
      </c>
      <c r="DX27">
        <v>7</v>
      </c>
      <c r="DY27" t="s">
        <v>89</v>
      </c>
      <c r="DZ27">
        <v>8</v>
      </c>
      <c r="EA27">
        <v>8</v>
      </c>
      <c r="EB27" s="2">
        <f>IF(OR(DZ27=8,DZ27=0),0,IF(DZ27=TA31,0,IF(DZ27=DX27,2,IF(ABS(DZ27-DX27)=1,1,0))))</f>
        <v>0</v>
      </c>
      <c r="EC27" s="2">
        <f t="shared" si="16"/>
        <v>1</v>
      </c>
      <c r="ED27" s="2">
        <f t="shared" si="61"/>
        <v>1</v>
      </c>
      <c r="EE27">
        <v>3</v>
      </c>
      <c r="EF27" t="s">
        <v>89</v>
      </c>
      <c r="EG27">
        <v>3</v>
      </c>
      <c r="EH27">
        <v>4</v>
      </c>
      <c r="EI27" s="2">
        <f>IF(OR(EG27=8,EG27=0),0,IF(EG27=TI31,0,IF(EG27=EE27,2,IF(ABS(EG27-EE27)=1,1,0))))</f>
        <v>2</v>
      </c>
      <c r="EJ27" s="2">
        <f t="shared" si="17"/>
        <v>0</v>
      </c>
      <c r="EK27" s="2">
        <f t="shared" si="62"/>
        <v>2</v>
      </c>
      <c r="EL27">
        <v>6</v>
      </c>
      <c r="EM27" t="s">
        <v>89</v>
      </c>
      <c r="EN27">
        <v>3</v>
      </c>
      <c r="EO27">
        <v>5</v>
      </c>
      <c r="EP27" s="2">
        <f>IF(OR(EN27=8,EN27=0),0,IF(EN27=TQ31,0,IF(EN27=EL27,2,IF(ABS(EN27-EL27)=1,1,0))))</f>
        <v>0</v>
      </c>
      <c r="EQ27" s="2">
        <f t="shared" si="18"/>
        <v>0</v>
      </c>
      <c r="ER27" s="2">
        <f t="shared" si="63"/>
        <v>0</v>
      </c>
      <c r="ES27">
        <v>5</v>
      </c>
      <c r="ET27" t="s">
        <v>89</v>
      </c>
      <c r="EU27">
        <v>4</v>
      </c>
      <c r="EV27">
        <v>6</v>
      </c>
      <c r="EW27" s="2">
        <f>IF(OR(EU27=8,EU27=0),0,IF(EU27=TY31,0,IF(EU27=ES27,2,IF(ABS(EU27-ES27)=1,1,0))))</f>
        <v>1</v>
      </c>
      <c r="EX27" s="2">
        <f t="shared" si="19"/>
        <v>0</v>
      </c>
      <c r="EY27" s="2">
        <f t="shared" si="64"/>
        <v>1</v>
      </c>
      <c r="EZ27">
        <v>2</v>
      </c>
      <c r="FA27" t="s">
        <v>89</v>
      </c>
      <c r="FB27">
        <v>3</v>
      </c>
      <c r="FC27">
        <v>2</v>
      </c>
      <c r="FD27" s="2">
        <f>IF(OR(FB27=8,FB27=0),0,IF(FB27=UG31,0,IF(FB27=EZ27,2,IF(ABS(FB27-EZ27)=1,1,0))))</f>
        <v>1</v>
      </c>
      <c r="FE27" s="2">
        <f t="shared" si="20"/>
        <v>0</v>
      </c>
      <c r="FF27" s="2">
        <f t="shared" si="65"/>
        <v>1</v>
      </c>
      <c r="FG27" s="2">
        <f t="shared" si="156"/>
        <v>22</v>
      </c>
      <c r="FH27" s="2">
        <f t="shared" si="156"/>
        <v>7</v>
      </c>
      <c r="FI27" s="2">
        <f t="shared" si="156"/>
        <v>29</v>
      </c>
      <c r="FJ27" s="16">
        <f t="shared" si="67"/>
        <v>46.031746031746032</v>
      </c>
      <c r="FK27" s="12">
        <f t="shared" si="68"/>
        <v>53.968253968253968</v>
      </c>
      <c r="FL27">
        <v>1</v>
      </c>
      <c r="FM27" t="s">
        <v>89</v>
      </c>
      <c r="FN27">
        <v>1</v>
      </c>
      <c r="FO27">
        <v>1</v>
      </c>
      <c r="FP27" s="2">
        <f>IF(OR(FN27=8,FN27=0),0,IF(FN27=UO31,0,IF(FN27=FL27,2,IF(ABS(FN27-FL27)=1,1,0))))</f>
        <v>2</v>
      </c>
      <c r="FQ27" s="2">
        <f t="shared" si="107"/>
        <v>1</v>
      </c>
      <c r="FR27" s="2">
        <f t="shared" si="108"/>
        <v>3</v>
      </c>
      <c r="FS27">
        <v>5</v>
      </c>
      <c r="FT27" t="s">
        <v>89</v>
      </c>
      <c r="FU27">
        <v>5</v>
      </c>
      <c r="FV27">
        <v>5</v>
      </c>
      <c r="FW27" s="2">
        <f>IF(OR(FU27=8,FU27=0),0,IF(FU27=UW31,0,IF(FU27=FS27,2,IF(ABS(FU27-FS27)=1,1,0))))</f>
        <v>2</v>
      </c>
      <c r="FX27" s="2">
        <f t="shared" si="109"/>
        <v>1</v>
      </c>
      <c r="FY27" s="2">
        <f t="shared" si="110"/>
        <v>3</v>
      </c>
      <c r="FZ27">
        <v>7</v>
      </c>
      <c r="GA27" t="s">
        <v>89</v>
      </c>
      <c r="GB27">
        <v>7</v>
      </c>
      <c r="GC27">
        <v>7</v>
      </c>
      <c r="GD27" s="2">
        <f>IF(OR(GB27=8,GB27=0),0,IF(GB27=VE31,0,IF(GB27=FZ27,2,IF(ABS(GB27-FZ27)=1,1,0))))</f>
        <v>2</v>
      </c>
      <c r="GE27" s="2">
        <f t="shared" si="111"/>
        <v>1</v>
      </c>
      <c r="GF27" s="2">
        <f t="shared" si="112"/>
        <v>3</v>
      </c>
      <c r="GG27">
        <v>4</v>
      </c>
      <c r="GH27" t="s">
        <v>89</v>
      </c>
      <c r="GI27">
        <v>4</v>
      </c>
      <c r="GJ27">
        <v>4</v>
      </c>
      <c r="GK27" s="2">
        <f>IF(OR(GI27=8,GI27=0),0,IF(GI27=VM31,0,IF(GI27=GG27,2,IF(ABS(GI27-GG27)=1,1,0))))</f>
        <v>2</v>
      </c>
      <c r="GL27" s="2">
        <f t="shared" si="113"/>
        <v>1</v>
      </c>
      <c r="GM27" s="2">
        <f t="shared" si="114"/>
        <v>3</v>
      </c>
      <c r="GN27">
        <v>2</v>
      </c>
      <c r="GO27" t="s">
        <v>89</v>
      </c>
      <c r="GP27">
        <v>2</v>
      </c>
      <c r="GQ27">
        <v>2</v>
      </c>
      <c r="GR27" s="2">
        <f>IF(OR(GP27=8,GP27=0),0,IF(GP27=VU31,0,IF(GP27=GN27,2,IF(ABS(GP27-GN27)=1,1,0))))</f>
        <v>2</v>
      </c>
      <c r="GS27" s="2">
        <f t="shared" si="115"/>
        <v>1</v>
      </c>
      <c r="GT27" s="2">
        <f t="shared" si="116"/>
        <v>3</v>
      </c>
      <c r="GU27">
        <v>6</v>
      </c>
      <c r="GV27" t="s">
        <v>89</v>
      </c>
      <c r="GW27">
        <v>7</v>
      </c>
      <c r="GX27">
        <v>7</v>
      </c>
      <c r="GY27" s="2">
        <f>IF(OR(GW27=8,GW27=0),0,IF(GW27=WC31,0,IF(GW27=GU27,2,IF(ABS(GW27-GU27)=1,1,0))))</f>
        <v>1</v>
      </c>
      <c r="GZ27" s="2">
        <f t="shared" si="117"/>
        <v>1</v>
      </c>
      <c r="HA27" s="2">
        <f t="shared" si="118"/>
        <v>2</v>
      </c>
      <c r="HB27">
        <v>3</v>
      </c>
      <c r="HC27" t="s">
        <v>89</v>
      </c>
      <c r="HD27">
        <v>2</v>
      </c>
      <c r="HE27">
        <v>2</v>
      </c>
      <c r="HF27" s="2">
        <f>IF(OR(HD27=8,HD27=0),0,IF(HD27=WK31,0,IF(HD27=HB27,2,IF(ABS(HD27-HB27)=1,1,0))))</f>
        <v>1</v>
      </c>
      <c r="HG27" s="2">
        <f t="shared" si="119"/>
        <v>1</v>
      </c>
      <c r="HH27" s="2">
        <f t="shared" si="120"/>
        <v>2</v>
      </c>
      <c r="HI27">
        <v>1</v>
      </c>
      <c r="HJ27" t="s">
        <v>89</v>
      </c>
      <c r="HK27">
        <v>1</v>
      </c>
      <c r="HL27">
        <v>1</v>
      </c>
      <c r="HM27" s="2">
        <f>IF(OR(HK27=8,HK27=0),0,IF(HK27=WS31,0,IF(HK27=HI27,2,IF(ABS(HK27-HI27)=1,1,0))))</f>
        <v>2</v>
      </c>
      <c r="HN27" s="2">
        <f t="shared" si="121"/>
        <v>1</v>
      </c>
      <c r="HO27" s="2">
        <f t="shared" si="122"/>
        <v>3</v>
      </c>
      <c r="HP27">
        <v>3</v>
      </c>
      <c r="HQ27" t="s">
        <v>89</v>
      </c>
      <c r="HR27">
        <v>2</v>
      </c>
      <c r="HS27">
        <v>2</v>
      </c>
      <c r="HT27" s="2">
        <f>IF(OR(HR27=8,HR27=0),0,IF(HR27=XA31,0,IF(HR27=HP27,2,IF(ABS(HR27-HP27)=1,1,0))))</f>
        <v>1</v>
      </c>
      <c r="HU27" s="2">
        <f t="shared" si="123"/>
        <v>1</v>
      </c>
      <c r="HV27" s="2">
        <f t="shared" si="124"/>
        <v>2</v>
      </c>
      <c r="HW27">
        <v>7</v>
      </c>
      <c r="HX27" t="s">
        <v>89</v>
      </c>
      <c r="HY27">
        <v>8</v>
      </c>
      <c r="HZ27">
        <v>8</v>
      </c>
      <c r="IA27" s="2">
        <f>IF(OR(HY27=8,HY27=0),0,IF(HY27=XI31,0,IF(HY27=HW27,2,IF(ABS(HY27-HW27)=1,1,0))))</f>
        <v>0</v>
      </c>
      <c r="IB27" s="2">
        <f t="shared" si="125"/>
        <v>1</v>
      </c>
      <c r="IC27" s="2">
        <f t="shared" si="126"/>
        <v>1</v>
      </c>
      <c r="ID27">
        <v>6</v>
      </c>
      <c r="IE27" t="s">
        <v>89</v>
      </c>
      <c r="IF27">
        <v>7</v>
      </c>
      <c r="IG27">
        <v>7</v>
      </c>
      <c r="IH27" s="2">
        <f>IF(OR(IF27=8,IF27=0),0,IF(IF27=XQ31,0,IF(IF27=ID27,2,IF(ABS(IF27-ID27)=1,1,0))))</f>
        <v>1</v>
      </c>
      <c r="II27" s="2">
        <f t="shared" si="127"/>
        <v>1</v>
      </c>
      <c r="IJ27" s="2">
        <f t="shared" si="128"/>
        <v>2</v>
      </c>
      <c r="IK27">
        <v>2</v>
      </c>
      <c r="IL27" t="s">
        <v>89</v>
      </c>
      <c r="IM27">
        <v>1</v>
      </c>
      <c r="IN27">
        <v>1</v>
      </c>
      <c r="IO27" s="2">
        <f>IF(OR(IM27=8,IM27=0),0,IF(IM27=XY31,0,IF(IM27=IK27,2,IF(ABS(IM27-IK27)=1,1,0))))</f>
        <v>1</v>
      </c>
      <c r="IP27" s="2">
        <f t="shared" si="129"/>
        <v>1</v>
      </c>
      <c r="IQ27" s="2">
        <f t="shared" si="130"/>
        <v>2</v>
      </c>
      <c r="IR27">
        <v>4</v>
      </c>
      <c r="IS27" t="s">
        <v>89</v>
      </c>
      <c r="IT27">
        <v>4</v>
      </c>
      <c r="IU27">
        <v>4</v>
      </c>
      <c r="IV27" s="2">
        <f>IF(OR(IT27=8,IT27=0),0,IF(IT27=YG31,0,IF(IT27=IR27,2,IF(ABS(IT27-IR27)=1,1,0))))</f>
        <v>2</v>
      </c>
      <c r="IW27" s="2">
        <f t="shared" si="131"/>
        <v>1</v>
      </c>
      <c r="IX27" s="2">
        <f t="shared" si="132"/>
        <v>3</v>
      </c>
      <c r="IY27">
        <v>5</v>
      </c>
      <c r="IZ27" t="s">
        <v>89</v>
      </c>
      <c r="JA27">
        <v>6</v>
      </c>
      <c r="JB27">
        <v>6</v>
      </c>
      <c r="JC27" s="2">
        <f>IF(OR(JA27=8,JA27=0),0,IF(JA27=YO31,0,IF(JA27=IY27,2,IF(ABS(JA27-IY27)=1,1,0))))</f>
        <v>1</v>
      </c>
      <c r="JD27" s="2">
        <f t="shared" si="133"/>
        <v>1</v>
      </c>
      <c r="JE27" s="2">
        <f t="shared" si="134"/>
        <v>2</v>
      </c>
      <c r="JF27">
        <v>2</v>
      </c>
      <c r="JG27" t="s">
        <v>89</v>
      </c>
      <c r="JH27">
        <v>1</v>
      </c>
      <c r="JI27">
        <v>1</v>
      </c>
      <c r="JJ27" s="2">
        <f>IF(OR(JH27=8,JH27=0),0,IF(JH27=YW31,0,IF(JH27=JF27,2,IF(ABS(JH27-JF27)=1,1,0))))</f>
        <v>1</v>
      </c>
      <c r="JK27" s="2">
        <f t="shared" si="135"/>
        <v>1</v>
      </c>
      <c r="JL27" s="2">
        <f t="shared" si="136"/>
        <v>2</v>
      </c>
      <c r="JM27">
        <v>1</v>
      </c>
      <c r="JN27" t="s">
        <v>89</v>
      </c>
      <c r="JO27">
        <v>1</v>
      </c>
      <c r="JP27">
        <v>1</v>
      </c>
      <c r="JQ27" s="2">
        <f>IF(OR(JO27=8,JO27=0),0,IF(JO27=ZE31,0,IF(JO27=JM27,2,IF(ABS(JO27-JM27)=1,1,0))))</f>
        <v>2</v>
      </c>
      <c r="JR27" s="2">
        <f t="shared" si="137"/>
        <v>1</v>
      </c>
      <c r="JS27" s="2">
        <f t="shared" si="138"/>
        <v>3</v>
      </c>
      <c r="JT27">
        <v>7</v>
      </c>
      <c r="JU27" t="s">
        <v>89</v>
      </c>
      <c r="JV27">
        <v>8</v>
      </c>
      <c r="JW27">
        <v>8</v>
      </c>
      <c r="JX27" s="2">
        <f>IF(OR(JV27=8,JV27=0),0,IF(JV27=ZM31,0,IF(JV27=JT27,2,IF(ABS(JV27-JT27)=1,1,0))))</f>
        <v>0</v>
      </c>
      <c r="JY27" s="2">
        <f t="shared" si="139"/>
        <v>1</v>
      </c>
      <c r="JZ27" s="2">
        <f t="shared" si="140"/>
        <v>1</v>
      </c>
      <c r="KA27">
        <v>3</v>
      </c>
      <c r="KB27" t="s">
        <v>89</v>
      </c>
      <c r="KC27">
        <v>2</v>
      </c>
      <c r="KD27">
        <v>2</v>
      </c>
      <c r="KE27" s="2">
        <f>IF(OR(KC27=8,KC27=0),0,IF(KC27=ZU31,0,IF(KC27=KA27,2,IF(ABS(KC27-KA27)=1,1,0))))</f>
        <v>1</v>
      </c>
      <c r="KF27" s="2">
        <f t="shared" si="141"/>
        <v>1</v>
      </c>
      <c r="KG27" s="2">
        <f t="shared" si="142"/>
        <v>2</v>
      </c>
      <c r="KH27">
        <v>6</v>
      </c>
      <c r="KI27" t="s">
        <v>89</v>
      </c>
      <c r="KJ27">
        <v>6</v>
      </c>
      <c r="KK27">
        <v>6</v>
      </c>
      <c r="KL27" s="2">
        <f>IF(OR(KJ27=8,KJ27=0),0,IF(KJ27=AAC31,0,IF(KJ27=KH27,2,IF(ABS(KJ27-KH27)=1,1,0))))</f>
        <v>2</v>
      </c>
      <c r="KM27" s="2">
        <f t="shared" si="143"/>
        <v>1</v>
      </c>
      <c r="KN27" s="2">
        <f t="shared" si="144"/>
        <v>3</v>
      </c>
      <c r="KO27">
        <v>5</v>
      </c>
      <c r="KP27" t="s">
        <v>89</v>
      </c>
      <c r="KQ27">
        <v>5</v>
      </c>
      <c r="KR27">
        <v>5</v>
      </c>
      <c r="KS27" s="2">
        <f>IF(OR(KQ27=8,KQ27=0),0,IF(KQ27=AAK31,0,IF(KQ27=KO27,2,IF(ABS(KQ27-KO27)=1,1,0))))</f>
        <v>2</v>
      </c>
      <c r="KT27" s="2">
        <f t="shared" si="145"/>
        <v>1</v>
      </c>
      <c r="KU27" s="2">
        <f t="shared" si="146"/>
        <v>3</v>
      </c>
      <c r="KV27">
        <v>4</v>
      </c>
      <c r="KW27" t="s">
        <v>89</v>
      </c>
      <c r="KX27">
        <v>6</v>
      </c>
      <c r="KY27">
        <v>6</v>
      </c>
      <c r="KZ27" s="2">
        <f>IF(OR(KX27=8,KX27=0),0,IF(KX27=AAS31,0,IF(KX27=KV27,2,IF(ABS(KX27-KV27)=1,1,0))))</f>
        <v>0</v>
      </c>
      <c r="LA27" s="2">
        <f t="shared" si="147"/>
        <v>1</v>
      </c>
      <c r="LB27" s="2">
        <f t="shared" si="148"/>
        <v>1</v>
      </c>
      <c r="LC27" s="2">
        <f t="shared" si="149"/>
        <v>28</v>
      </c>
      <c r="LD27" s="2">
        <f t="shared" si="149"/>
        <v>21</v>
      </c>
      <c r="LE27" s="2">
        <f t="shared" si="149"/>
        <v>49</v>
      </c>
      <c r="LF27" s="16">
        <f t="shared" si="150"/>
        <v>77.777777777777786</v>
      </c>
      <c r="LG27" s="12">
        <f t="shared" si="92"/>
        <v>22.222222222222214</v>
      </c>
      <c r="LH27">
        <v>0</v>
      </c>
      <c r="LI27">
        <v>0</v>
      </c>
      <c r="LJ27">
        <v>0</v>
      </c>
      <c r="LK27">
        <v>0</v>
      </c>
      <c r="LL27">
        <v>1</v>
      </c>
      <c r="LM27">
        <v>1</v>
      </c>
      <c r="LN27">
        <v>1</v>
      </c>
      <c r="LO27">
        <v>1</v>
      </c>
      <c r="LP27">
        <v>1</v>
      </c>
      <c r="LQ27">
        <v>1</v>
      </c>
      <c r="LR27">
        <v>0</v>
      </c>
      <c r="LS27">
        <v>0</v>
      </c>
      <c r="LT27">
        <v>1</v>
      </c>
      <c r="LU27">
        <v>1</v>
      </c>
      <c r="LV27">
        <v>1</v>
      </c>
      <c r="LW27">
        <v>1</v>
      </c>
      <c r="LX27">
        <v>0</v>
      </c>
      <c r="LY27">
        <v>0</v>
      </c>
      <c r="LZ27">
        <v>1</v>
      </c>
      <c r="MA27">
        <v>1</v>
      </c>
      <c r="MB27">
        <f t="shared" si="42"/>
        <v>6</v>
      </c>
      <c r="MC27">
        <f t="shared" si="42"/>
        <v>6</v>
      </c>
      <c r="MD27">
        <f t="shared" si="93"/>
        <v>12</v>
      </c>
      <c r="ME27">
        <f t="shared" si="94"/>
        <v>60</v>
      </c>
      <c r="MF27">
        <f t="shared" si="95"/>
        <v>40</v>
      </c>
      <c r="MG27" s="13">
        <f t="shared" si="96"/>
        <v>6</v>
      </c>
      <c r="MH27">
        <v>1</v>
      </c>
      <c r="MI27">
        <v>1</v>
      </c>
      <c r="MJ27">
        <v>1</v>
      </c>
      <c r="MK27">
        <v>1</v>
      </c>
      <c r="ML27">
        <v>1</v>
      </c>
      <c r="MM27">
        <v>1</v>
      </c>
      <c r="MN27">
        <v>1</v>
      </c>
      <c r="MO27">
        <v>1</v>
      </c>
      <c r="MP27">
        <v>1</v>
      </c>
      <c r="MQ27">
        <v>1</v>
      </c>
      <c r="MR27">
        <v>1</v>
      </c>
      <c r="MS27">
        <v>0</v>
      </c>
      <c r="MT27">
        <v>1</v>
      </c>
      <c r="MU27">
        <v>1</v>
      </c>
      <c r="MV27">
        <v>1</v>
      </c>
      <c r="MW27">
        <v>1</v>
      </c>
      <c r="MX27">
        <v>1</v>
      </c>
      <c r="MY27">
        <v>1</v>
      </c>
      <c r="MZ27">
        <v>1</v>
      </c>
      <c r="NA27">
        <v>1</v>
      </c>
      <c r="NB27" s="2">
        <f>SUM(MZ27,MX27,MV27,MT27,MR27,MP27,MN27,ML27,MJ27,MH27,)</f>
        <v>10</v>
      </c>
      <c r="NC27" s="2">
        <f t="shared" si="152"/>
        <v>9</v>
      </c>
      <c r="ND27" s="2">
        <f t="shared" si="153"/>
        <v>19</v>
      </c>
      <c r="NE27" s="2">
        <f t="shared" si="154"/>
        <v>95</v>
      </c>
      <c r="NF27">
        <f>100-NE27</f>
        <v>5</v>
      </c>
      <c r="NG27" s="18">
        <f t="shared" si="155"/>
        <v>-0.36842105263157898</v>
      </c>
      <c r="NH27" s="15">
        <v>18.23</v>
      </c>
      <c r="NI27" s="15">
        <v>8.02</v>
      </c>
      <c r="NJ27" s="15">
        <v>4.29</v>
      </c>
      <c r="NK27" s="15">
        <v>4.82</v>
      </c>
      <c r="NL27" s="15">
        <v>4.0999999999999996</v>
      </c>
      <c r="NM27" s="15">
        <v>10.19</v>
      </c>
      <c r="NN27" s="15">
        <v>1.64</v>
      </c>
      <c r="NO27" s="15">
        <v>8.26</v>
      </c>
      <c r="NP27" s="15">
        <v>4.78</v>
      </c>
      <c r="NQ27" s="15">
        <v>7.65</v>
      </c>
      <c r="NR27" s="15">
        <v>5.44</v>
      </c>
      <c r="NS27" s="15">
        <v>1.44</v>
      </c>
      <c r="NT27" s="15">
        <v>5.34</v>
      </c>
      <c r="NU27" s="15">
        <v>7.51</v>
      </c>
      <c r="NV27" s="15">
        <v>9.1300000000000008</v>
      </c>
      <c r="NW27" s="15">
        <v>5.44</v>
      </c>
      <c r="NX27" s="15">
        <v>11.5</v>
      </c>
      <c r="NY27" s="15">
        <v>7.83</v>
      </c>
      <c r="NZ27" s="2">
        <f t="shared" ref="NZ27:NZ28" si="158">SUM(NH27:NY27)</f>
        <v>125.61</v>
      </c>
      <c r="OA27" s="15">
        <v>0</v>
      </c>
      <c r="OB27" s="2">
        <f t="shared" si="101"/>
        <v>125.61</v>
      </c>
      <c r="OC27" s="15">
        <v>2.4900000000000002</v>
      </c>
      <c r="OD27" s="2">
        <v>1.58</v>
      </c>
      <c r="OE27" s="15">
        <v>2.11</v>
      </c>
      <c r="OF27" s="2">
        <v>1.01</v>
      </c>
      <c r="OG27" s="15">
        <v>1.1399999999999999</v>
      </c>
      <c r="OH27" s="2">
        <v>2.31</v>
      </c>
      <c r="OI27" s="15">
        <v>0.69</v>
      </c>
      <c r="OJ27" s="2">
        <v>1.78</v>
      </c>
      <c r="OK27" s="15">
        <v>2.14</v>
      </c>
      <c r="OL27" s="2">
        <v>2.4300000000000002</v>
      </c>
      <c r="OM27" s="15">
        <v>1.36</v>
      </c>
      <c r="ON27" s="2">
        <v>0.96</v>
      </c>
      <c r="OO27" s="15">
        <v>1.54</v>
      </c>
      <c r="OP27" s="2">
        <v>2.0099999999999998</v>
      </c>
      <c r="OQ27" s="15">
        <v>2.11</v>
      </c>
      <c r="OR27" s="2">
        <v>2.0299999999999998</v>
      </c>
      <c r="OS27" s="15">
        <v>2.5099999999999998</v>
      </c>
      <c r="OT27" s="2">
        <v>1.49</v>
      </c>
      <c r="OU27" s="2">
        <f t="shared" si="157"/>
        <v>31.689999999999994</v>
      </c>
      <c r="OV27" s="2">
        <v>0</v>
      </c>
      <c r="OW27" s="2">
        <f t="shared" si="103"/>
        <v>31.689999999999994</v>
      </c>
    </row>
    <row r="28" spans="1:413" x14ac:dyDescent="0.2">
      <c r="A28" s="11">
        <v>25</v>
      </c>
      <c r="B28">
        <v>22</v>
      </c>
      <c r="C28" t="s">
        <v>90</v>
      </c>
      <c r="D28" t="s">
        <v>98</v>
      </c>
      <c r="E28">
        <v>2</v>
      </c>
      <c r="F28">
        <v>6</v>
      </c>
      <c r="G28">
        <v>0.25</v>
      </c>
      <c r="H28">
        <v>12</v>
      </c>
      <c r="I28" t="s">
        <v>85</v>
      </c>
      <c r="J28" t="s">
        <v>96</v>
      </c>
      <c r="K28" t="s">
        <v>87</v>
      </c>
      <c r="L28">
        <v>3.7</v>
      </c>
      <c r="M28" t="s">
        <v>88</v>
      </c>
      <c r="N28">
        <v>0</v>
      </c>
      <c r="O28">
        <v>76</v>
      </c>
      <c r="P28" s="2">
        <v>1</v>
      </c>
      <c r="Q28" t="s">
        <v>89</v>
      </c>
      <c r="R28">
        <v>4</v>
      </c>
      <c r="S28">
        <v>2</v>
      </c>
      <c r="T28" s="2">
        <f>IF(OR(R28=8,R28=0),0,IF(R28=OC32,0,IF(R28=P28,2,IF(ABS(R28-P28)=1,1,0))))</f>
        <v>0</v>
      </c>
      <c r="U28" s="2">
        <f t="shared" si="0"/>
        <v>0</v>
      </c>
      <c r="V28" s="2">
        <f t="shared" si="45"/>
        <v>0</v>
      </c>
      <c r="W28">
        <v>5</v>
      </c>
      <c r="X28" t="s">
        <v>89</v>
      </c>
      <c r="Y28">
        <v>8</v>
      </c>
      <c r="Z28">
        <v>8</v>
      </c>
      <c r="AA28" s="2">
        <f>IF(OR(Y28=8,Y28=0),0,IF(Y28=OK32,0,IF(Y28=W28,2,IF(ABS(Y28-W28)=1,1,0))))</f>
        <v>0</v>
      </c>
      <c r="AB28" s="2">
        <f t="shared" si="1"/>
        <v>1</v>
      </c>
      <c r="AC28" s="2">
        <f t="shared" si="105"/>
        <v>1</v>
      </c>
      <c r="AD28">
        <v>7</v>
      </c>
      <c r="AE28" t="s">
        <v>89</v>
      </c>
      <c r="AF28">
        <v>5</v>
      </c>
      <c r="AG28">
        <v>7</v>
      </c>
      <c r="AH28" s="2">
        <f>IF(OR(AF28=8,AF28=0),0,IF(AF28=OS32,0,IF(AF28=AD28,2,IF(ABS(AF28-AD28)=1,1,0))))</f>
        <v>0</v>
      </c>
      <c r="AI28" s="2">
        <f t="shared" si="2"/>
        <v>0</v>
      </c>
      <c r="AJ28" s="2">
        <f t="shared" si="106"/>
        <v>0</v>
      </c>
      <c r="AK28">
        <v>4</v>
      </c>
      <c r="AL28" t="s">
        <v>89</v>
      </c>
      <c r="AM28">
        <v>4</v>
      </c>
      <c r="AN28">
        <v>3</v>
      </c>
      <c r="AO28" s="2">
        <f>IF(OR(AM28=8,AM28=0),0,IF(AM28=PA32,0,IF(AM28=AK28,2,IF(ABS(AM28-AK28)=1,1,0))))</f>
        <v>2</v>
      </c>
      <c r="AP28" s="2">
        <f t="shared" si="3"/>
        <v>0</v>
      </c>
      <c r="AQ28" s="2">
        <f t="shared" si="48"/>
        <v>2</v>
      </c>
      <c r="AR28">
        <v>2</v>
      </c>
      <c r="AS28" t="s">
        <v>89</v>
      </c>
      <c r="AT28">
        <v>4</v>
      </c>
      <c r="AU28">
        <v>3</v>
      </c>
      <c r="AV28" s="2">
        <f>IF(OR(AT28=8,AT28=0),0,IF(AT28=PI32,0,IF(AT28=AR28,2,IF(ABS(AT28-AR28)=1,1,0))))</f>
        <v>0</v>
      </c>
      <c r="AW28" s="2">
        <f t="shared" si="4"/>
        <v>0</v>
      </c>
      <c r="AX28" s="2">
        <f t="shared" si="49"/>
        <v>0</v>
      </c>
      <c r="AY28">
        <v>6</v>
      </c>
      <c r="AZ28" t="s">
        <v>89</v>
      </c>
      <c r="BA28">
        <v>7</v>
      </c>
      <c r="BB28">
        <v>8</v>
      </c>
      <c r="BC28" s="2">
        <f>IF(OR(BA28=8,BA28=0),0,IF(BA28=PQ32,0,IF(BA28=AY28,2,IF(ABS(BA28-AY28)=1,1,0))))</f>
        <v>1</v>
      </c>
      <c r="BD28" s="2">
        <f t="shared" si="5"/>
        <v>0</v>
      </c>
      <c r="BE28" s="2">
        <f t="shared" si="50"/>
        <v>1</v>
      </c>
      <c r="BF28">
        <v>3</v>
      </c>
      <c r="BG28" t="s">
        <v>89</v>
      </c>
      <c r="BH28">
        <v>3</v>
      </c>
      <c r="BI28">
        <v>4</v>
      </c>
      <c r="BJ28" s="2">
        <f>IF(OR(BH28=8,BH28=0),0,IF(BH28=PY32,0,IF(BH28=BF28,2,IF(ABS(BH28-BF28)=1,1,0))))</f>
        <v>2</v>
      </c>
      <c r="BK28" s="2">
        <f t="shared" si="6"/>
        <v>0</v>
      </c>
      <c r="BL28" s="2">
        <f t="shared" si="51"/>
        <v>2</v>
      </c>
      <c r="BM28">
        <v>1</v>
      </c>
      <c r="BN28" t="s">
        <v>89</v>
      </c>
      <c r="BO28">
        <v>3</v>
      </c>
      <c r="BP28">
        <v>2</v>
      </c>
      <c r="BQ28" s="2">
        <f>IF(OR(BO28=8,BO28=0),0,IF(BO28=QG32,0,IF(BO28=BM28,2,IF(ABS(BO28-BM28)=1,1,0))))</f>
        <v>0</v>
      </c>
      <c r="BR28" s="2">
        <f t="shared" si="7"/>
        <v>0</v>
      </c>
      <c r="BS28" s="2">
        <f t="shared" si="52"/>
        <v>0</v>
      </c>
      <c r="BT28">
        <v>3</v>
      </c>
      <c r="BU28" t="s">
        <v>89</v>
      </c>
      <c r="BV28">
        <v>3</v>
      </c>
      <c r="BW28">
        <v>3</v>
      </c>
      <c r="BX28" s="2">
        <f>IF(OR(BV28=8,BV28=0),0,IF(BV28=QO32,0,IF(BV28=BT28,2,IF(ABS(BV28-BT28)=1,1,0))))</f>
        <v>2</v>
      </c>
      <c r="BY28" s="2">
        <f t="shared" si="8"/>
        <v>1</v>
      </c>
      <c r="BZ28" s="2">
        <f t="shared" si="53"/>
        <v>3</v>
      </c>
      <c r="CA28">
        <v>7</v>
      </c>
      <c r="CB28" t="s">
        <v>89</v>
      </c>
      <c r="CC28">
        <v>6</v>
      </c>
      <c r="CD28">
        <v>5</v>
      </c>
      <c r="CE28" s="2">
        <f>IF(OR(CC28=8,CC28=0),0,IF(CC28=QW32,0,IF(CC28=CA28,2,IF(ABS(CC28-CA28)=1,1,0))))</f>
        <v>1</v>
      </c>
      <c r="CF28" s="2">
        <f t="shared" si="9"/>
        <v>0</v>
      </c>
      <c r="CG28" s="2">
        <f t="shared" si="54"/>
        <v>1</v>
      </c>
      <c r="CH28">
        <v>6</v>
      </c>
      <c r="CI28" t="s">
        <v>89</v>
      </c>
      <c r="CJ28">
        <v>6</v>
      </c>
      <c r="CK28">
        <v>6</v>
      </c>
      <c r="CL28" s="2">
        <f>IF(OR(CJ28=8,CJ28=0),0,IF(CJ28=RE32,0,IF(CJ28=CH28,2,IF(ABS(CJ28-CH28)=1,1,0))))</f>
        <v>2</v>
      </c>
      <c r="CM28" s="2">
        <f t="shared" si="10"/>
        <v>1</v>
      </c>
      <c r="CN28" s="2">
        <f t="shared" si="55"/>
        <v>3</v>
      </c>
      <c r="CO28">
        <v>2</v>
      </c>
      <c r="CP28" t="s">
        <v>89</v>
      </c>
      <c r="CQ28">
        <v>3</v>
      </c>
      <c r="CR28">
        <v>2</v>
      </c>
      <c r="CS28" s="2">
        <f>IF(OR(CQ28=8,CQ28=0),0,IF(CQ28=RM32,0,IF(CQ28=CO28,2,IF(ABS(CQ28-CO28)=1,1,0))))</f>
        <v>1</v>
      </c>
      <c r="CT28" s="2">
        <f t="shared" si="11"/>
        <v>0</v>
      </c>
      <c r="CU28" s="2">
        <f t="shared" si="56"/>
        <v>1</v>
      </c>
      <c r="CV28">
        <v>4</v>
      </c>
      <c r="CW28" t="s">
        <v>89</v>
      </c>
      <c r="CX28">
        <v>5</v>
      </c>
      <c r="CY28">
        <v>4</v>
      </c>
      <c r="CZ28" s="2">
        <f>IF(OR(CX28=8,CX28=0),0,IF(CX28=RU32,0,IF(CX28=CV28,2,IF(ABS(CX28-CV28)=1,1,0))))</f>
        <v>1</v>
      </c>
      <c r="DA28" s="2">
        <f t="shared" si="12"/>
        <v>0</v>
      </c>
      <c r="DB28" s="2">
        <f t="shared" si="57"/>
        <v>1</v>
      </c>
      <c r="DC28">
        <v>5</v>
      </c>
      <c r="DD28" t="s">
        <v>89</v>
      </c>
      <c r="DE28">
        <v>6</v>
      </c>
      <c r="DF28">
        <v>6</v>
      </c>
      <c r="DG28" s="2">
        <f>IF(OR(DE28=8,DE28=0),0,IF(DE28=SC32,0,IF(DE28=DC28,2,IF(ABS(DE28-DC28)=1,1,0))))</f>
        <v>1</v>
      </c>
      <c r="DH28" s="2">
        <f t="shared" si="13"/>
        <v>1</v>
      </c>
      <c r="DI28" s="2">
        <f t="shared" si="58"/>
        <v>2</v>
      </c>
      <c r="DJ28">
        <v>2</v>
      </c>
      <c r="DK28" t="s">
        <v>89</v>
      </c>
      <c r="DL28">
        <v>4</v>
      </c>
      <c r="DM28">
        <v>3</v>
      </c>
      <c r="DN28" s="2">
        <f>IF(OR(DL28=8,DL28=0),0,IF(DL28=SK32,0,IF(DL28=DJ28,2,IF(ABS(DL28-DJ28)=1,1,0))))</f>
        <v>0</v>
      </c>
      <c r="DO28" s="2">
        <f t="shared" si="14"/>
        <v>0</v>
      </c>
      <c r="DP28" s="2">
        <f t="shared" si="59"/>
        <v>0</v>
      </c>
      <c r="DQ28">
        <v>1</v>
      </c>
      <c r="DR28" t="s">
        <v>89</v>
      </c>
      <c r="DS28">
        <v>2</v>
      </c>
      <c r="DT28">
        <v>5</v>
      </c>
      <c r="DU28" s="2">
        <f>IF(OR(DS28=8,DS28=0),0,IF(DS28=SS32,0,IF(DS28=DQ28,2,IF(ABS(DS28-DQ28)=1,1,0))))</f>
        <v>1</v>
      </c>
      <c r="DV28" s="2">
        <f t="shared" si="15"/>
        <v>0</v>
      </c>
      <c r="DW28" s="2">
        <f t="shared" si="60"/>
        <v>1</v>
      </c>
      <c r="DX28">
        <v>7</v>
      </c>
      <c r="DY28" t="s">
        <v>89</v>
      </c>
      <c r="DZ28">
        <v>8</v>
      </c>
      <c r="EA28">
        <v>8</v>
      </c>
      <c r="EB28" s="2">
        <f>IF(OR(DZ28=8,DZ28=0),0,IF(DZ28=TA32,0,IF(DZ28=DX28,2,IF(ABS(DZ28-DX28)=1,1,0))))</f>
        <v>0</v>
      </c>
      <c r="EC28" s="2">
        <f t="shared" si="16"/>
        <v>1</v>
      </c>
      <c r="ED28" s="2">
        <f t="shared" si="61"/>
        <v>1</v>
      </c>
      <c r="EE28">
        <v>3</v>
      </c>
      <c r="EF28" t="s">
        <v>89</v>
      </c>
      <c r="EG28">
        <v>4</v>
      </c>
      <c r="EH28">
        <v>4</v>
      </c>
      <c r="EI28" s="2">
        <f>IF(OR(EG28=8,EG28=0),0,IF(EG28=TI32,0,IF(EG28=EE28,2,IF(ABS(EG28-EE28)=1,1,0))))</f>
        <v>1</v>
      </c>
      <c r="EJ28" s="2">
        <f t="shared" si="17"/>
        <v>1</v>
      </c>
      <c r="EK28" s="2">
        <f t="shared" si="62"/>
        <v>2</v>
      </c>
      <c r="EL28">
        <v>6</v>
      </c>
      <c r="EM28" t="s">
        <v>89</v>
      </c>
      <c r="EN28">
        <v>6</v>
      </c>
      <c r="EO28">
        <v>6</v>
      </c>
      <c r="EP28" s="2">
        <f>IF(OR(EN28=8,EN28=0),0,IF(EN28=TQ32,0,IF(EN28=EL28,2,IF(ABS(EN28-EL28)=1,1,0))))</f>
        <v>2</v>
      </c>
      <c r="EQ28" s="2">
        <f t="shared" si="18"/>
        <v>1</v>
      </c>
      <c r="ER28" s="2">
        <f t="shared" si="63"/>
        <v>3</v>
      </c>
      <c r="ES28">
        <v>5</v>
      </c>
      <c r="ET28" t="s">
        <v>89</v>
      </c>
      <c r="EU28">
        <v>6</v>
      </c>
      <c r="EV28">
        <v>6</v>
      </c>
      <c r="EW28" s="2">
        <f>IF(OR(EU28=8,EU28=0),0,IF(EU28=TY32,0,IF(EU28=ES28,2,IF(ABS(EU28-ES28)=1,1,0))))</f>
        <v>1</v>
      </c>
      <c r="EX28" s="2">
        <f t="shared" si="19"/>
        <v>1</v>
      </c>
      <c r="EY28" s="2">
        <f t="shared" si="64"/>
        <v>2</v>
      </c>
      <c r="EZ28">
        <v>4</v>
      </c>
      <c r="FA28" t="s">
        <v>89</v>
      </c>
      <c r="FB28">
        <v>4</v>
      </c>
      <c r="FC28">
        <v>5</v>
      </c>
      <c r="FD28" s="2">
        <f>IF(OR(FB28=8,FB28=0),0,IF(FB28=UG32,0,IF(FB28=EZ28,2,IF(ABS(FB28-EZ28)=1,1,0))))</f>
        <v>2</v>
      </c>
      <c r="FE28" s="2">
        <f t="shared" si="20"/>
        <v>0</v>
      </c>
      <c r="FF28" s="2">
        <f t="shared" si="65"/>
        <v>2</v>
      </c>
      <c r="FG28" s="2">
        <f t="shared" si="156"/>
        <v>20</v>
      </c>
      <c r="FH28" s="2">
        <f t="shared" si="156"/>
        <v>8</v>
      </c>
      <c r="FI28" s="2">
        <f t="shared" si="156"/>
        <v>28</v>
      </c>
      <c r="FJ28" s="16">
        <f t="shared" si="67"/>
        <v>44.444444444444443</v>
      </c>
      <c r="FK28" s="12">
        <f t="shared" si="68"/>
        <v>55.555555555555557</v>
      </c>
      <c r="FL28">
        <v>1</v>
      </c>
      <c r="FM28" t="s">
        <v>89</v>
      </c>
      <c r="FN28">
        <v>2</v>
      </c>
      <c r="FO28">
        <v>1</v>
      </c>
      <c r="FP28" s="2">
        <f>IF(OR(FN28=8,FN28=0),0,IF(FN28=UO32,0,IF(FN28=FL28,2,IF(ABS(FN28-FL28)=1,1,0))))</f>
        <v>1</v>
      </c>
      <c r="FQ28" s="2">
        <f t="shared" si="107"/>
        <v>0</v>
      </c>
      <c r="FR28" s="2">
        <f t="shared" si="108"/>
        <v>1</v>
      </c>
      <c r="FS28">
        <v>2</v>
      </c>
      <c r="FT28" t="s">
        <v>89</v>
      </c>
      <c r="FU28">
        <v>4</v>
      </c>
      <c r="FV28">
        <v>3</v>
      </c>
      <c r="FW28" s="2">
        <f>IF(OR(FU28=8,FU28=0),0,IF(FU28=UW32,0,IF(FU28=FS28,2,IF(ABS(FU28-FS28)=1,1,0))))</f>
        <v>0</v>
      </c>
      <c r="FX28" s="2">
        <f t="shared" si="109"/>
        <v>0</v>
      </c>
      <c r="FY28" s="2">
        <f t="shared" si="110"/>
        <v>0</v>
      </c>
      <c r="FZ28">
        <v>7</v>
      </c>
      <c r="GA28" t="s">
        <v>89</v>
      </c>
      <c r="GB28">
        <v>8</v>
      </c>
      <c r="GC28">
        <v>8</v>
      </c>
      <c r="GD28" s="2">
        <f>IF(OR(GB28=8,GB28=0),0,IF(GB28=VE32,0,IF(GB28=FZ28,2,IF(ABS(GB28-FZ28)=1,1,0))))</f>
        <v>0</v>
      </c>
      <c r="GE28" s="2">
        <f t="shared" si="111"/>
        <v>1</v>
      </c>
      <c r="GF28" s="2">
        <f t="shared" si="112"/>
        <v>1</v>
      </c>
      <c r="GG28">
        <v>4</v>
      </c>
      <c r="GH28" t="s">
        <v>89</v>
      </c>
      <c r="GI28">
        <v>5</v>
      </c>
      <c r="GJ28">
        <v>4</v>
      </c>
      <c r="GK28" s="2">
        <f>IF(OR(GI28=8,GI28=0),0,IF(GI28=VM32,0,IF(GI28=GG28,2,IF(ABS(GI28-GG28)=1,1,0))))</f>
        <v>1</v>
      </c>
      <c r="GL28" s="2">
        <f t="shared" si="113"/>
        <v>0</v>
      </c>
      <c r="GM28" s="2">
        <f t="shared" si="114"/>
        <v>1</v>
      </c>
      <c r="GN28">
        <v>5</v>
      </c>
      <c r="GO28" t="s">
        <v>89</v>
      </c>
      <c r="GP28">
        <v>8</v>
      </c>
      <c r="GQ28">
        <v>8</v>
      </c>
      <c r="GR28" s="2">
        <f>IF(OR(GP28=8,GP28=0),0,IF(GP28=VU32,0,IF(GP28=GN28,2,IF(ABS(GP28-GN28)=1,1,0))))</f>
        <v>0</v>
      </c>
      <c r="GS28" s="2">
        <f t="shared" si="115"/>
        <v>1</v>
      </c>
      <c r="GT28" s="2">
        <f t="shared" si="116"/>
        <v>1</v>
      </c>
      <c r="GU28">
        <v>6</v>
      </c>
      <c r="GV28" t="s">
        <v>89</v>
      </c>
      <c r="GW28">
        <v>6</v>
      </c>
      <c r="GX28">
        <v>5</v>
      </c>
      <c r="GY28" s="2">
        <f>IF(OR(GW28=8,GW28=0),0,IF(GW28=WC32,0,IF(GW28=GU28,2,IF(ABS(GW28-GU28)=1,1,0))))</f>
        <v>2</v>
      </c>
      <c r="GZ28" s="2">
        <f t="shared" si="117"/>
        <v>0</v>
      </c>
      <c r="HA28" s="2">
        <f t="shared" si="118"/>
        <v>2</v>
      </c>
      <c r="HB28">
        <v>3</v>
      </c>
      <c r="HC28" t="s">
        <v>89</v>
      </c>
      <c r="HD28">
        <v>0</v>
      </c>
      <c r="HE28">
        <v>0</v>
      </c>
      <c r="HF28" s="2">
        <f>IF(OR(HD28=8,HD28=0),0,IF(HD28=WK32,0,IF(HD28=HB28,2,IF(ABS(HD28-HB28)=1,1,0))))</f>
        <v>0</v>
      </c>
      <c r="HG28" s="2">
        <f t="shared" si="119"/>
        <v>1</v>
      </c>
      <c r="HH28" s="2">
        <f t="shared" si="120"/>
        <v>1</v>
      </c>
      <c r="HI28">
        <v>1</v>
      </c>
      <c r="HJ28" t="s">
        <v>89</v>
      </c>
      <c r="HK28">
        <v>2</v>
      </c>
      <c r="HL28">
        <v>2</v>
      </c>
      <c r="HM28" s="2">
        <f>IF(OR(HK28=8,HK28=0),0,IF(HK28=WS32,0,IF(HK28=HI28,2,IF(ABS(HK28-HI28)=1,1,0))))</f>
        <v>1</v>
      </c>
      <c r="HN28" s="2">
        <f t="shared" si="121"/>
        <v>1</v>
      </c>
      <c r="HO28" s="2">
        <f t="shared" si="122"/>
        <v>2</v>
      </c>
      <c r="HP28">
        <v>3</v>
      </c>
      <c r="HQ28" t="s">
        <v>89</v>
      </c>
      <c r="HR28">
        <v>3</v>
      </c>
      <c r="HS28">
        <v>3</v>
      </c>
      <c r="HT28" s="2">
        <f>IF(OR(HR28=8,HR28=0),0,IF(HR28=XA32,0,IF(HR28=HP28,2,IF(ABS(HR28-HP28)=1,1,0))))</f>
        <v>2</v>
      </c>
      <c r="HU28" s="2">
        <f t="shared" si="123"/>
        <v>1</v>
      </c>
      <c r="HV28" s="2">
        <f t="shared" si="124"/>
        <v>3</v>
      </c>
      <c r="HW28">
        <v>4</v>
      </c>
      <c r="HX28" t="s">
        <v>89</v>
      </c>
      <c r="HY28">
        <v>0</v>
      </c>
      <c r="HZ28">
        <v>0</v>
      </c>
      <c r="IA28" s="2">
        <f>IF(OR(HY28=8,HY28=0),0,IF(HY28=XI32,0,IF(HY28=HW28,2,IF(ABS(HY28-HW28)=1,1,0))))</f>
        <v>0</v>
      </c>
      <c r="IB28" s="2">
        <f t="shared" si="125"/>
        <v>1</v>
      </c>
      <c r="IC28" s="2">
        <f t="shared" si="126"/>
        <v>1</v>
      </c>
      <c r="ID28">
        <v>6</v>
      </c>
      <c r="IE28" t="s">
        <v>89</v>
      </c>
      <c r="IF28">
        <v>7</v>
      </c>
      <c r="IG28">
        <v>6</v>
      </c>
      <c r="IH28" s="2">
        <f>IF(OR(IF28=8,IF28=0),0,IF(IF28=XQ32,0,IF(IF28=ID28,2,IF(ABS(IF28-ID28)=1,1,0))))</f>
        <v>1</v>
      </c>
      <c r="II28" s="2">
        <f t="shared" si="127"/>
        <v>0</v>
      </c>
      <c r="IJ28" s="2">
        <f t="shared" si="128"/>
        <v>1</v>
      </c>
      <c r="IK28">
        <v>2</v>
      </c>
      <c r="IL28" t="s">
        <v>89</v>
      </c>
      <c r="IM28">
        <v>0</v>
      </c>
      <c r="IN28">
        <v>0</v>
      </c>
      <c r="IO28" s="2">
        <f>IF(OR(IM28=8,IM28=0),0,IF(IM28=XY32,0,IF(IM28=IK28,2,IF(ABS(IM28-IK28)=1,1,0))))</f>
        <v>0</v>
      </c>
      <c r="IP28" s="2">
        <f t="shared" si="129"/>
        <v>1</v>
      </c>
      <c r="IQ28" s="2">
        <f t="shared" si="130"/>
        <v>1</v>
      </c>
      <c r="IR28">
        <v>7</v>
      </c>
      <c r="IS28" t="s">
        <v>89</v>
      </c>
      <c r="IT28">
        <v>8</v>
      </c>
      <c r="IU28">
        <v>8</v>
      </c>
      <c r="IV28" s="2">
        <f>IF(OR(IT28=8,IT28=0),0,IF(IT28=YG32,0,IF(IT28=IR28,2,IF(ABS(IT28-IR28)=1,1,0))))</f>
        <v>0</v>
      </c>
      <c r="IW28" s="2">
        <f t="shared" si="131"/>
        <v>1</v>
      </c>
      <c r="IX28" s="2">
        <f t="shared" si="132"/>
        <v>1</v>
      </c>
      <c r="IY28">
        <v>5</v>
      </c>
      <c r="IZ28" t="s">
        <v>89</v>
      </c>
      <c r="JA28">
        <v>4</v>
      </c>
      <c r="JB28">
        <v>4</v>
      </c>
      <c r="JC28" s="2">
        <f>IF(OR(JA28=8,JA28=0),0,IF(JA28=YO32,0,IF(JA28=IY28,2,IF(ABS(JA28-IY28)=1,1,0))))</f>
        <v>1</v>
      </c>
      <c r="JD28" s="2">
        <f t="shared" si="133"/>
        <v>1</v>
      </c>
      <c r="JE28" s="2">
        <f t="shared" si="134"/>
        <v>2</v>
      </c>
      <c r="JF28">
        <v>4</v>
      </c>
      <c r="JG28" t="s">
        <v>89</v>
      </c>
      <c r="JH28">
        <v>4</v>
      </c>
      <c r="JI28">
        <v>5</v>
      </c>
      <c r="JJ28" s="2">
        <f>IF(OR(JH28=8,JH28=0),0,IF(JH28=YW32,0,IF(JH28=JF28,2,IF(ABS(JH28-JF28)=1,1,0))))</f>
        <v>2</v>
      </c>
      <c r="JK28" s="2">
        <f t="shared" si="135"/>
        <v>0</v>
      </c>
      <c r="JL28" s="2">
        <f t="shared" si="136"/>
        <v>2</v>
      </c>
      <c r="JM28">
        <v>1</v>
      </c>
      <c r="JN28" t="s">
        <v>89</v>
      </c>
      <c r="JO28">
        <v>3</v>
      </c>
      <c r="JP28">
        <v>2</v>
      </c>
      <c r="JQ28" s="2">
        <f>IF(OR(JO28=8,JO28=0),0,IF(JO28=ZE32,0,IF(JO28=JM28,2,IF(ABS(JO28-JM28)=1,1,0))))</f>
        <v>0</v>
      </c>
      <c r="JR28" s="2">
        <f t="shared" si="137"/>
        <v>0</v>
      </c>
      <c r="JS28" s="2">
        <f t="shared" si="138"/>
        <v>0</v>
      </c>
      <c r="JT28">
        <v>7</v>
      </c>
      <c r="JU28" t="s">
        <v>89</v>
      </c>
      <c r="JV28">
        <v>3</v>
      </c>
      <c r="JW28">
        <v>6</v>
      </c>
      <c r="JX28" s="2">
        <f>IF(OR(JV28=8,JV28=0),0,IF(JV28=ZM32,0,IF(JV28=JT28,2,IF(ABS(JV28-JT28)=1,1,0))))</f>
        <v>0</v>
      </c>
      <c r="JY28" s="2">
        <f t="shared" si="139"/>
        <v>0</v>
      </c>
      <c r="JZ28" s="2">
        <f t="shared" si="140"/>
        <v>0</v>
      </c>
      <c r="KA28">
        <v>3</v>
      </c>
      <c r="KB28" t="s">
        <v>89</v>
      </c>
      <c r="KC28">
        <v>1</v>
      </c>
      <c r="KD28">
        <v>4</v>
      </c>
      <c r="KE28" s="2">
        <f>IF(OR(KC28=8,KC28=0),0,IF(KC28=ZU32,0,IF(KC28=KA28,2,IF(ABS(KC28-KA28)=1,1,0))))</f>
        <v>0</v>
      </c>
      <c r="KF28" s="2">
        <f t="shared" si="141"/>
        <v>0</v>
      </c>
      <c r="KG28" s="2">
        <f t="shared" si="142"/>
        <v>0</v>
      </c>
      <c r="KH28">
        <v>6</v>
      </c>
      <c r="KI28" t="s">
        <v>89</v>
      </c>
      <c r="KJ28">
        <v>2</v>
      </c>
      <c r="KK28">
        <v>5</v>
      </c>
      <c r="KL28" s="2">
        <f>IF(OR(KJ28=8,KJ28=0),0,IF(KJ28=AAC32,0,IF(KJ28=KH28,2,IF(ABS(KJ28-KH28)=1,1,0))))</f>
        <v>0</v>
      </c>
      <c r="KM28" s="2">
        <f t="shared" si="143"/>
        <v>0</v>
      </c>
      <c r="KN28" s="2">
        <f t="shared" si="144"/>
        <v>0</v>
      </c>
      <c r="KO28">
        <v>5</v>
      </c>
      <c r="KP28" t="s">
        <v>89</v>
      </c>
      <c r="KQ28">
        <v>6</v>
      </c>
      <c r="KR28">
        <v>6</v>
      </c>
      <c r="KS28" s="2">
        <f>IF(OR(KQ28=8,KQ28=0),0,IF(KQ28=AAK32,0,IF(KQ28=KO28,2,IF(ABS(KQ28-KO28)=1,1,0))))</f>
        <v>1</v>
      </c>
      <c r="KT28" s="2">
        <f t="shared" si="145"/>
        <v>1</v>
      </c>
      <c r="KU28" s="2">
        <f t="shared" si="146"/>
        <v>2</v>
      </c>
      <c r="KV28">
        <v>2</v>
      </c>
      <c r="KW28" t="s">
        <v>89</v>
      </c>
      <c r="KX28">
        <v>2</v>
      </c>
      <c r="KY28">
        <v>2</v>
      </c>
      <c r="KZ28" s="2">
        <f>IF(OR(KX28=8,KX28=0),0,IF(KX28=AAS32,0,IF(KX28=KV28,2,IF(ABS(KX28-KV28)=1,1,0))))</f>
        <v>2</v>
      </c>
      <c r="LA28" s="2">
        <f t="shared" si="147"/>
        <v>1</v>
      </c>
      <c r="LB28" s="2">
        <f t="shared" si="148"/>
        <v>3</v>
      </c>
      <c r="LC28" s="2">
        <f t="shared" si="149"/>
        <v>14</v>
      </c>
      <c r="LD28" s="2">
        <f t="shared" si="149"/>
        <v>11</v>
      </c>
      <c r="LE28" s="2">
        <f t="shared" si="149"/>
        <v>25</v>
      </c>
      <c r="LF28" s="16">
        <f t="shared" si="150"/>
        <v>39.682539682539684</v>
      </c>
      <c r="LG28" s="12">
        <f t="shared" si="92"/>
        <v>60.317460317460316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1</v>
      </c>
      <c r="LO28">
        <v>1</v>
      </c>
      <c r="LP28">
        <v>1</v>
      </c>
      <c r="LQ28">
        <v>1</v>
      </c>
      <c r="LR28">
        <v>0</v>
      </c>
      <c r="LS28">
        <v>0</v>
      </c>
      <c r="LT28">
        <v>1</v>
      </c>
      <c r="LU28">
        <v>1</v>
      </c>
      <c r="LV28">
        <v>0</v>
      </c>
      <c r="LW28">
        <v>0</v>
      </c>
      <c r="LX28">
        <v>1</v>
      </c>
      <c r="LY28">
        <v>1</v>
      </c>
      <c r="LZ28">
        <v>1</v>
      </c>
      <c r="MA28">
        <v>1</v>
      </c>
      <c r="MB28">
        <f t="shared" si="42"/>
        <v>5</v>
      </c>
      <c r="MC28">
        <f t="shared" si="42"/>
        <v>5</v>
      </c>
      <c r="MD28">
        <f t="shared" si="93"/>
        <v>10</v>
      </c>
      <c r="ME28">
        <f t="shared" si="94"/>
        <v>50</v>
      </c>
      <c r="MF28">
        <f t="shared" si="95"/>
        <v>50</v>
      </c>
      <c r="MG28" s="13">
        <f t="shared" si="96"/>
        <v>4</v>
      </c>
      <c r="MH28">
        <v>1</v>
      </c>
      <c r="MI28">
        <v>1</v>
      </c>
      <c r="MJ28">
        <v>1</v>
      </c>
      <c r="MK28">
        <v>0</v>
      </c>
      <c r="ML28">
        <v>1</v>
      </c>
      <c r="MM28">
        <v>1</v>
      </c>
      <c r="MN28">
        <v>0</v>
      </c>
      <c r="MO28">
        <v>0</v>
      </c>
      <c r="MP28">
        <v>1</v>
      </c>
      <c r="MQ28">
        <v>0</v>
      </c>
      <c r="MR28">
        <v>1</v>
      </c>
      <c r="MS28">
        <v>1</v>
      </c>
      <c r="MT28">
        <v>1</v>
      </c>
      <c r="MU28">
        <v>1</v>
      </c>
      <c r="MV28">
        <v>0</v>
      </c>
      <c r="MW28">
        <v>0</v>
      </c>
      <c r="MX28">
        <v>1</v>
      </c>
      <c r="MY28">
        <v>1</v>
      </c>
      <c r="MZ28">
        <v>1</v>
      </c>
      <c r="NA28">
        <v>0</v>
      </c>
      <c r="NB28" s="2">
        <f t="shared" si="151"/>
        <v>8</v>
      </c>
      <c r="NC28" s="2">
        <f t="shared" si="152"/>
        <v>5</v>
      </c>
      <c r="ND28" s="2">
        <f t="shared" si="153"/>
        <v>13</v>
      </c>
      <c r="NE28" s="2">
        <f t="shared" si="154"/>
        <v>65</v>
      </c>
      <c r="NF28">
        <f t="shared" si="99"/>
        <v>35</v>
      </c>
      <c r="NG28" s="18">
        <f t="shared" si="155"/>
        <v>-0.23076923076923073</v>
      </c>
      <c r="NH28" s="15">
        <v>5</v>
      </c>
      <c r="NI28" s="15">
        <v>3.92</v>
      </c>
      <c r="NJ28" s="15">
        <v>3.07</v>
      </c>
      <c r="NK28" s="15">
        <v>2.1</v>
      </c>
      <c r="NL28" s="15">
        <v>2.73</v>
      </c>
      <c r="NM28" s="15">
        <v>6.17</v>
      </c>
      <c r="NN28" s="15">
        <v>1.5</v>
      </c>
      <c r="NO28" s="15">
        <v>6.12</v>
      </c>
      <c r="NP28" s="15">
        <v>4.12</v>
      </c>
      <c r="NQ28" s="15">
        <v>5.42</v>
      </c>
      <c r="NR28" s="15">
        <v>2.76</v>
      </c>
      <c r="NS28" s="15">
        <v>1.05</v>
      </c>
      <c r="NT28" s="15">
        <v>4</v>
      </c>
      <c r="NU28" s="15">
        <v>5.55</v>
      </c>
      <c r="NV28" s="15">
        <v>5.97</v>
      </c>
      <c r="NW28" s="15">
        <v>3.48</v>
      </c>
      <c r="NX28" s="15">
        <v>6.59</v>
      </c>
      <c r="NY28" s="15">
        <v>4.5</v>
      </c>
      <c r="NZ28" s="2">
        <f t="shared" si="158"/>
        <v>74.05</v>
      </c>
      <c r="OA28" s="15">
        <v>5</v>
      </c>
      <c r="OB28" s="2">
        <f t="shared" si="101"/>
        <v>79.05</v>
      </c>
      <c r="OC28" s="15">
        <v>4.45</v>
      </c>
      <c r="OD28" s="2">
        <v>3.55</v>
      </c>
      <c r="OE28" s="15">
        <v>3.13</v>
      </c>
      <c r="OF28" s="2">
        <v>1.46</v>
      </c>
      <c r="OG28" s="15">
        <v>6.7</v>
      </c>
      <c r="OH28" s="2">
        <v>8.7200000000000006</v>
      </c>
      <c r="OI28" s="15">
        <v>1.1100000000000001</v>
      </c>
      <c r="OJ28" s="2">
        <v>3.45</v>
      </c>
      <c r="OK28" s="15">
        <v>4.17</v>
      </c>
      <c r="OL28" s="2">
        <v>5.57</v>
      </c>
      <c r="OM28" s="15">
        <v>4.9800000000000004</v>
      </c>
      <c r="ON28" s="2">
        <v>1.03</v>
      </c>
      <c r="OO28" s="15">
        <v>2.8</v>
      </c>
      <c r="OP28" s="2">
        <v>4.0999999999999996</v>
      </c>
      <c r="OQ28" s="15">
        <v>4.07</v>
      </c>
      <c r="OR28" s="2">
        <v>5.96</v>
      </c>
      <c r="OS28" s="15">
        <v>7.75</v>
      </c>
      <c r="OT28" s="2">
        <v>4.45</v>
      </c>
      <c r="OU28" s="2">
        <f t="shared" si="157"/>
        <v>77.45</v>
      </c>
      <c r="OV28" s="2">
        <v>0</v>
      </c>
      <c r="OW28" s="2">
        <f t="shared" si="103"/>
        <v>77.45</v>
      </c>
    </row>
    <row r="29" spans="1:413" x14ac:dyDescent="0.2">
      <c r="A29" s="11">
        <v>26</v>
      </c>
      <c r="B29">
        <v>22</v>
      </c>
      <c r="C29" t="s">
        <v>83</v>
      </c>
      <c r="D29" t="s">
        <v>98</v>
      </c>
      <c r="E29">
        <v>1</v>
      </c>
      <c r="F29">
        <v>0</v>
      </c>
      <c r="G29">
        <v>0</v>
      </c>
      <c r="H29">
        <v>0</v>
      </c>
      <c r="I29" t="s">
        <v>100</v>
      </c>
      <c r="J29" t="s">
        <v>96</v>
      </c>
      <c r="K29" t="s">
        <v>87</v>
      </c>
      <c r="L29">
        <v>-9.7000000000000003E-2</v>
      </c>
      <c r="M29">
        <v>0</v>
      </c>
      <c r="N29">
        <v>1.8</v>
      </c>
      <c r="O29">
        <v>76</v>
      </c>
      <c r="P29" s="2">
        <v>1</v>
      </c>
      <c r="Q29" t="s">
        <v>89</v>
      </c>
      <c r="R29">
        <v>0</v>
      </c>
      <c r="S29">
        <v>1</v>
      </c>
      <c r="T29" s="2">
        <f>IF(OR(R29=8,R29=0),0,IF(R29=OC33,0,IF(R29=P29,2,IF(ABS(R29-P29)=1,1,0))))</f>
        <v>0</v>
      </c>
      <c r="U29" s="2">
        <f t="shared" si="0"/>
        <v>0</v>
      </c>
      <c r="V29" s="2">
        <f t="shared" si="45"/>
        <v>0</v>
      </c>
      <c r="W29">
        <v>5</v>
      </c>
      <c r="X29" t="s">
        <v>89</v>
      </c>
      <c r="Y29">
        <v>6</v>
      </c>
      <c r="Z29">
        <v>5</v>
      </c>
      <c r="AA29" s="2">
        <f>IF(OR(Y29=8,Y29=0),0,IF(Y29=OK33,0,IF(Y29=W29,2,IF(ABS(Y29-W29)=1,1,0))))</f>
        <v>1</v>
      </c>
      <c r="AB29" s="2">
        <f t="shared" si="1"/>
        <v>0</v>
      </c>
      <c r="AC29" s="2">
        <f t="shared" si="105"/>
        <v>1</v>
      </c>
      <c r="AD29">
        <v>7</v>
      </c>
      <c r="AE29" t="s">
        <v>89</v>
      </c>
      <c r="AF29">
        <v>5</v>
      </c>
      <c r="AG29">
        <v>7</v>
      </c>
      <c r="AH29" s="2">
        <f>IF(OR(AF29=8,AF29=0),0,IF(AF29=OS33,0,IF(AF29=AD29,2,IF(ABS(AF29-AD29)=1,1,0))))</f>
        <v>0</v>
      </c>
      <c r="AI29" s="2">
        <f t="shared" si="2"/>
        <v>0</v>
      </c>
      <c r="AJ29" s="2">
        <f t="shared" si="106"/>
        <v>0</v>
      </c>
      <c r="AK29">
        <v>4</v>
      </c>
      <c r="AL29" t="s">
        <v>89</v>
      </c>
      <c r="AM29">
        <v>2</v>
      </c>
      <c r="AN29">
        <v>3</v>
      </c>
      <c r="AO29" s="2">
        <f>IF(OR(AM29=8,AM29=0),0,IF(AM29=PA33,0,IF(AM29=AK29,2,IF(ABS(AM29-AK29)=1,1,0))))</f>
        <v>0</v>
      </c>
      <c r="AP29" s="2">
        <f t="shared" si="3"/>
        <v>0</v>
      </c>
      <c r="AQ29" s="2">
        <f t="shared" si="48"/>
        <v>0</v>
      </c>
      <c r="AR29">
        <v>2</v>
      </c>
      <c r="AS29" t="s">
        <v>89</v>
      </c>
      <c r="AT29">
        <v>5</v>
      </c>
      <c r="AU29">
        <v>6</v>
      </c>
      <c r="AV29" s="2">
        <f>IF(OR(AT29=8,AT29=0),0,IF(AT29=PI33,0,IF(AT29=AR29,2,IF(ABS(AT29-AR29)=1,1,0))))</f>
        <v>0</v>
      </c>
      <c r="AW29" s="2">
        <f t="shared" si="4"/>
        <v>0</v>
      </c>
      <c r="AX29" s="2">
        <f t="shared" si="49"/>
        <v>0</v>
      </c>
      <c r="AY29">
        <v>6</v>
      </c>
      <c r="AZ29" t="s">
        <v>89</v>
      </c>
      <c r="BA29">
        <v>6</v>
      </c>
      <c r="BB29">
        <v>5</v>
      </c>
      <c r="BC29" s="2">
        <f>IF(OR(BA29=8,BA29=0),0,IF(BA29=PQ33,0,IF(BA29=AY29,2,IF(ABS(BA29-AY29)=1,1,0))))</f>
        <v>2</v>
      </c>
      <c r="BD29" s="2">
        <f t="shared" si="5"/>
        <v>0</v>
      </c>
      <c r="BE29" s="2">
        <f t="shared" si="50"/>
        <v>2</v>
      </c>
      <c r="BF29">
        <v>3</v>
      </c>
      <c r="BG29" t="s">
        <v>89</v>
      </c>
      <c r="BH29">
        <v>5</v>
      </c>
      <c r="BI29">
        <v>4</v>
      </c>
      <c r="BJ29" s="2">
        <f>IF(OR(BH29=8,BH29=0),0,IF(BH29=PY33,0,IF(BH29=BF29,2,IF(ABS(BH29-BF29)=1,1,0))))</f>
        <v>0</v>
      </c>
      <c r="BK29" s="2">
        <f t="shared" si="6"/>
        <v>0</v>
      </c>
      <c r="BL29" s="2">
        <f t="shared" si="51"/>
        <v>0</v>
      </c>
      <c r="BM29">
        <v>1</v>
      </c>
      <c r="BN29" t="s">
        <v>89</v>
      </c>
      <c r="BO29">
        <v>2</v>
      </c>
      <c r="BP29">
        <v>1</v>
      </c>
      <c r="BQ29" s="2">
        <f>IF(OR(BO29=8,BO29=0),0,IF(BO29=QG33,0,IF(BO29=BM29,2,IF(ABS(BO29-BM29)=1,1,0))))</f>
        <v>1</v>
      </c>
      <c r="BR29" s="2">
        <f t="shared" si="7"/>
        <v>0</v>
      </c>
      <c r="BS29" s="2">
        <f t="shared" si="52"/>
        <v>1</v>
      </c>
      <c r="BT29">
        <v>3</v>
      </c>
      <c r="BU29" t="s">
        <v>89</v>
      </c>
      <c r="BV29">
        <v>3</v>
      </c>
      <c r="BW29">
        <v>2</v>
      </c>
      <c r="BX29" s="2">
        <f>IF(OR(BV29=8,BV29=0),0,IF(BV29=QO33,0,IF(BV29=BT29,2,IF(ABS(BV29-BT29)=1,1,0))))</f>
        <v>2</v>
      </c>
      <c r="BY29" s="2">
        <f t="shared" si="8"/>
        <v>0</v>
      </c>
      <c r="BZ29" s="2">
        <f t="shared" si="53"/>
        <v>2</v>
      </c>
      <c r="CA29">
        <v>7</v>
      </c>
      <c r="CB29" t="s">
        <v>89</v>
      </c>
      <c r="CC29">
        <v>8</v>
      </c>
      <c r="CD29">
        <v>8</v>
      </c>
      <c r="CE29" s="2">
        <f>IF(OR(CC29=8,CC29=0),0,IF(CC29=QW33,0,IF(CC29=CA29,2,IF(ABS(CC29-CA29)=1,1,0))))</f>
        <v>0</v>
      </c>
      <c r="CF29" s="2">
        <f t="shared" si="9"/>
        <v>1</v>
      </c>
      <c r="CG29" s="2">
        <f t="shared" si="54"/>
        <v>1</v>
      </c>
      <c r="CH29">
        <v>6</v>
      </c>
      <c r="CI29" t="s">
        <v>89</v>
      </c>
      <c r="CJ29">
        <v>5</v>
      </c>
      <c r="CK29">
        <v>5</v>
      </c>
      <c r="CL29" s="2">
        <f>IF(OR(CJ29=8,CJ29=0),0,IF(CJ29=RE33,0,IF(CJ29=CH29,2,IF(ABS(CJ29-CH29)=1,1,0))))</f>
        <v>1</v>
      </c>
      <c r="CM29" s="2">
        <f t="shared" si="10"/>
        <v>1</v>
      </c>
      <c r="CN29" s="2">
        <f t="shared" si="55"/>
        <v>2</v>
      </c>
      <c r="CO29">
        <v>2</v>
      </c>
      <c r="CP29" t="s">
        <v>89</v>
      </c>
      <c r="CQ29">
        <v>2</v>
      </c>
      <c r="CR29">
        <v>2</v>
      </c>
      <c r="CS29" s="2">
        <f>IF(OR(CQ29=8,CQ29=0),0,IF(CQ29=RM33,0,IF(CQ29=CO29,2,IF(ABS(CQ29-CO29)=1,1,0))))</f>
        <v>2</v>
      </c>
      <c r="CT29" s="2">
        <f t="shared" si="11"/>
        <v>1</v>
      </c>
      <c r="CU29" s="2">
        <f t="shared" si="56"/>
        <v>3</v>
      </c>
      <c r="CV29">
        <v>4</v>
      </c>
      <c r="CW29" t="s">
        <v>89</v>
      </c>
      <c r="CX29">
        <v>3</v>
      </c>
      <c r="CY29">
        <v>3</v>
      </c>
      <c r="CZ29" s="2">
        <f>IF(OR(CX29=8,CX29=0),0,IF(CX29=RU33,0,IF(CX29=CV29,2,IF(ABS(CX29-CV29)=1,1,0))))</f>
        <v>1</v>
      </c>
      <c r="DA29" s="2">
        <f t="shared" si="12"/>
        <v>1</v>
      </c>
      <c r="DB29" s="2">
        <f t="shared" si="57"/>
        <v>2</v>
      </c>
      <c r="DC29">
        <v>5</v>
      </c>
      <c r="DD29" t="s">
        <v>89</v>
      </c>
      <c r="DE29">
        <v>6</v>
      </c>
      <c r="DF29">
        <v>5</v>
      </c>
      <c r="DG29" s="2">
        <f>IF(OR(DE29=8,DE29=0),0,IF(DE29=SC33,0,IF(DE29=DC29,2,IF(ABS(DE29-DC29)=1,1,0))))</f>
        <v>1</v>
      </c>
      <c r="DH29" s="2">
        <f t="shared" si="13"/>
        <v>0</v>
      </c>
      <c r="DI29" s="2">
        <f t="shared" si="58"/>
        <v>1</v>
      </c>
      <c r="DJ29">
        <v>2</v>
      </c>
      <c r="DK29" t="s">
        <v>89</v>
      </c>
      <c r="DL29">
        <v>0</v>
      </c>
      <c r="DM29">
        <v>0</v>
      </c>
      <c r="DN29" s="2">
        <f>IF(OR(DL29=8,DL29=0),0,IF(DL29=SK33,0,IF(DL29=DJ29,2,IF(ABS(DL29-DJ29)=1,1,0))))</f>
        <v>0</v>
      </c>
      <c r="DO29" s="2">
        <f t="shared" si="14"/>
        <v>1</v>
      </c>
      <c r="DP29" s="2">
        <f t="shared" si="59"/>
        <v>1</v>
      </c>
      <c r="DQ29">
        <v>1</v>
      </c>
      <c r="DR29" t="s">
        <v>89</v>
      </c>
      <c r="DS29">
        <v>0</v>
      </c>
      <c r="DT29">
        <v>0</v>
      </c>
      <c r="DU29" s="2">
        <f>IF(OR(DS29=8,DS29=0),0,IF(DS29=SS33,0,IF(DS29=DQ29,2,IF(ABS(DS29-DQ29)=1,1,0))))</f>
        <v>0</v>
      </c>
      <c r="DV29" s="2">
        <f t="shared" si="15"/>
        <v>1</v>
      </c>
      <c r="DW29" s="2">
        <f t="shared" si="60"/>
        <v>1</v>
      </c>
      <c r="DX29">
        <v>7</v>
      </c>
      <c r="DY29" t="s">
        <v>89</v>
      </c>
      <c r="DZ29">
        <v>6</v>
      </c>
      <c r="EA29">
        <v>6</v>
      </c>
      <c r="EB29" s="2">
        <f>IF(OR(DZ29=8,DZ29=0),0,IF(DZ29=TA33,0,IF(DZ29=DX29,2,IF(ABS(DZ29-DX29)=1,1,0))))</f>
        <v>1</v>
      </c>
      <c r="EC29" s="2">
        <f t="shared" si="16"/>
        <v>1</v>
      </c>
      <c r="ED29" s="2">
        <f t="shared" si="61"/>
        <v>2</v>
      </c>
      <c r="EE29">
        <v>3</v>
      </c>
      <c r="EF29" t="s">
        <v>89</v>
      </c>
      <c r="EG29">
        <v>3</v>
      </c>
      <c r="EH29">
        <v>3</v>
      </c>
      <c r="EI29" s="2">
        <f>IF(OR(EG29=8,EG29=0),0,IF(EG29=TI33,0,IF(EG29=EE29,2,IF(ABS(EG29-EE29)=1,1,0))))</f>
        <v>2</v>
      </c>
      <c r="EJ29" s="2">
        <f t="shared" si="17"/>
        <v>1</v>
      </c>
      <c r="EK29" s="2">
        <f t="shared" si="62"/>
        <v>3</v>
      </c>
      <c r="EL29">
        <v>6</v>
      </c>
      <c r="EM29" t="s">
        <v>89</v>
      </c>
      <c r="EN29">
        <v>4</v>
      </c>
      <c r="EO29">
        <v>6</v>
      </c>
      <c r="EP29" s="2">
        <f>IF(OR(EN29=8,EN29=0),0,IF(EN29=TQ33,0,IF(EN29=EL29,2,IF(ABS(EN29-EL29)=1,1,0))))</f>
        <v>0</v>
      </c>
      <c r="EQ29" s="2">
        <f t="shared" si="18"/>
        <v>0</v>
      </c>
      <c r="ER29" s="2">
        <f t="shared" si="63"/>
        <v>0</v>
      </c>
      <c r="ES29">
        <v>5</v>
      </c>
      <c r="ET29" t="s">
        <v>89</v>
      </c>
      <c r="EU29">
        <v>4</v>
      </c>
      <c r="EV29">
        <v>4</v>
      </c>
      <c r="EW29" s="2">
        <f>IF(OR(EU29=8,EU29=0),0,IF(EU29=TY33,0,IF(EU29=ES29,2,IF(ABS(EU29-ES29)=1,1,0))))</f>
        <v>1</v>
      </c>
      <c r="EX29" s="2">
        <f t="shared" si="19"/>
        <v>1</v>
      </c>
      <c r="EY29" s="2">
        <f t="shared" si="64"/>
        <v>2</v>
      </c>
      <c r="EZ29">
        <v>4</v>
      </c>
      <c r="FA29" t="s">
        <v>89</v>
      </c>
      <c r="FB29">
        <v>1</v>
      </c>
      <c r="FC29">
        <v>1</v>
      </c>
      <c r="FD29" s="2">
        <f>IF(OR(FB29=8,FB29=0),0,IF(FB29=UG33,0,IF(FB29=EZ29,2,IF(ABS(FB29-EZ29)=1,1,0))))</f>
        <v>0</v>
      </c>
      <c r="FE29" s="2">
        <f t="shared" si="20"/>
        <v>1</v>
      </c>
      <c r="FF29" s="2">
        <f t="shared" si="65"/>
        <v>1</v>
      </c>
      <c r="FG29" s="2">
        <f t="shared" si="156"/>
        <v>15</v>
      </c>
      <c r="FH29" s="2">
        <f t="shared" si="156"/>
        <v>10</v>
      </c>
      <c r="FI29" s="2">
        <f t="shared" si="156"/>
        <v>25</v>
      </c>
      <c r="FJ29" s="16">
        <f t="shared" si="67"/>
        <v>39.682539682539684</v>
      </c>
      <c r="FK29" s="12">
        <f t="shared" si="68"/>
        <v>60.317460317460316</v>
      </c>
      <c r="FL29">
        <v>1</v>
      </c>
      <c r="FM29" t="s">
        <v>89</v>
      </c>
      <c r="FN29">
        <v>1</v>
      </c>
      <c r="FO29">
        <v>1</v>
      </c>
      <c r="FP29" s="2">
        <f>IF(OR(FN29=8,FN29=0),0,IF(FN29=UO33,0,IF(FN29=FL29,2,IF(ABS(FN29-FL29)=1,1,0))))</f>
        <v>2</v>
      </c>
      <c r="FQ29" s="2">
        <f t="shared" si="107"/>
        <v>1</v>
      </c>
      <c r="FR29" s="2">
        <f t="shared" si="108"/>
        <v>3</v>
      </c>
      <c r="FS29">
        <v>2</v>
      </c>
      <c r="FT29" t="s">
        <v>89</v>
      </c>
      <c r="FU29">
        <v>1</v>
      </c>
      <c r="FV29">
        <v>1</v>
      </c>
      <c r="FW29" s="2">
        <f>IF(OR(FU29=8,FU29=0),0,IF(FU29=UW33,0,IF(FU29=FS29,2,IF(ABS(FU29-FS29)=1,1,0))))</f>
        <v>1</v>
      </c>
      <c r="FX29" s="2">
        <f t="shared" si="109"/>
        <v>1</v>
      </c>
      <c r="FY29" s="2">
        <f t="shared" si="110"/>
        <v>2</v>
      </c>
      <c r="FZ29">
        <v>7</v>
      </c>
      <c r="GA29" t="s">
        <v>89</v>
      </c>
      <c r="GB29">
        <v>8</v>
      </c>
      <c r="GC29">
        <v>8</v>
      </c>
      <c r="GD29" s="2">
        <f>IF(OR(GB29=8,GB29=0),0,IF(GB29=VE33,0,IF(GB29=FZ29,2,IF(ABS(GB29-FZ29)=1,1,0))))</f>
        <v>0</v>
      </c>
      <c r="GE29" s="2">
        <f t="shared" si="111"/>
        <v>1</v>
      </c>
      <c r="GF29" s="2">
        <f t="shared" si="112"/>
        <v>1</v>
      </c>
      <c r="GG29">
        <v>4</v>
      </c>
      <c r="GH29" t="s">
        <v>89</v>
      </c>
      <c r="GI29">
        <v>4</v>
      </c>
      <c r="GJ29">
        <v>4</v>
      </c>
      <c r="GK29" s="2">
        <f>IF(OR(GI29=8,GI29=0),0,IF(GI29=VM33,0,IF(GI29=GG29,2,IF(ABS(GI29-GG29)=1,1,0))))</f>
        <v>2</v>
      </c>
      <c r="GL29" s="2">
        <f t="shared" si="113"/>
        <v>1</v>
      </c>
      <c r="GM29" s="2">
        <f t="shared" si="114"/>
        <v>3</v>
      </c>
      <c r="GN29">
        <v>5</v>
      </c>
      <c r="GO29" t="s">
        <v>89</v>
      </c>
      <c r="GP29">
        <v>4</v>
      </c>
      <c r="GQ29">
        <v>4</v>
      </c>
      <c r="GR29" s="2">
        <f>IF(OR(GP29=8,GP29=0),0,IF(GP29=VU33,0,IF(GP29=GN29,2,IF(ABS(GP29-GN29)=1,1,0))))</f>
        <v>1</v>
      </c>
      <c r="GS29" s="2">
        <f t="shared" si="115"/>
        <v>1</v>
      </c>
      <c r="GT29" s="2">
        <f t="shared" si="116"/>
        <v>2</v>
      </c>
      <c r="GU29">
        <v>6</v>
      </c>
      <c r="GV29" t="s">
        <v>89</v>
      </c>
      <c r="GW29">
        <v>6</v>
      </c>
      <c r="GX29">
        <v>6</v>
      </c>
      <c r="GY29" s="2">
        <f>IF(OR(GW29=8,GW29=0),0,IF(GW29=WC33,0,IF(GW29=GU29,2,IF(ABS(GW29-GU29)=1,1,0))))</f>
        <v>2</v>
      </c>
      <c r="GZ29" s="2">
        <f t="shared" si="117"/>
        <v>1</v>
      </c>
      <c r="HA29" s="2">
        <f t="shared" si="118"/>
        <v>3</v>
      </c>
      <c r="HB29">
        <v>3</v>
      </c>
      <c r="HC29" t="s">
        <v>89</v>
      </c>
      <c r="HD29">
        <v>3</v>
      </c>
      <c r="HE29">
        <v>3</v>
      </c>
      <c r="HF29" s="2">
        <f>IF(OR(HD29=8,HD29=0),0,IF(HD29=WK33,0,IF(HD29=HB29,2,IF(ABS(HD29-HB29)=1,1,0))))</f>
        <v>2</v>
      </c>
      <c r="HG29" s="2">
        <f t="shared" si="119"/>
        <v>1</v>
      </c>
      <c r="HH29" s="2">
        <f t="shared" si="120"/>
        <v>3</v>
      </c>
      <c r="HI29">
        <v>1</v>
      </c>
      <c r="HJ29" t="s">
        <v>89</v>
      </c>
      <c r="HK29">
        <v>1</v>
      </c>
      <c r="HL29">
        <v>1</v>
      </c>
      <c r="HM29" s="2">
        <f>IF(OR(HK29=8,HK29=0),0,IF(HK29=WS33,0,IF(HK29=HI29,2,IF(ABS(HK29-HI29)=1,1,0))))</f>
        <v>2</v>
      </c>
      <c r="HN29" s="2">
        <f t="shared" si="121"/>
        <v>1</v>
      </c>
      <c r="HO29" s="2">
        <f t="shared" si="122"/>
        <v>3</v>
      </c>
      <c r="HP29">
        <v>3</v>
      </c>
      <c r="HQ29" t="s">
        <v>89</v>
      </c>
      <c r="HR29">
        <v>3</v>
      </c>
      <c r="HS29">
        <v>3</v>
      </c>
      <c r="HT29" s="2">
        <f>IF(OR(HR29=8,HR29=0),0,IF(HR29=XA33,0,IF(HR29=HP29,2,IF(ABS(HR29-HP29)=1,1,0))))</f>
        <v>2</v>
      </c>
      <c r="HU29" s="2">
        <f t="shared" si="123"/>
        <v>1</v>
      </c>
      <c r="HV29" s="2">
        <f t="shared" si="124"/>
        <v>3</v>
      </c>
      <c r="HW29">
        <v>4</v>
      </c>
      <c r="HX29" t="s">
        <v>89</v>
      </c>
      <c r="HY29">
        <v>5</v>
      </c>
      <c r="HZ29">
        <v>5</v>
      </c>
      <c r="IA29" s="2">
        <f>IF(OR(HY29=8,HY29=0),0,IF(HY29=XI33,0,IF(HY29=HW29,2,IF(ABS(HY29-HW29)=1,1,0))))</f>
        <v>1</v>
      </c>
      <c r="IB29" s="2">
        <f t="shared" si="125"/>
        <v>1</v>
      </c>
      <c r="IC29" s="2">
        <f t="shared" si="126"/>
        <v>2</v>
      </c>
      <c r="ID29">
        <v>6</v>
      </c>
      <c r="IE29" t="s">
        <v>89</v>
      </c>
      <c r="IF29">
        <v>6</v>
      </c>
      <c r="IG29">
        <v>6</v>
      </c>
      <c r="IH29" s="2">
        <f>IF(OR(IF29=8,IF29=0),0,IF(IF29=XQ33,0,IF(IF29=ID29,2,IF(ABS(IF29-ID29)=1,1,0))))</f>
        <v>2</v>
      </c>
      <c r="II29" s="2">
        <f t="shared" si="127"/>
        <v>1</v>
      </c>
      <c r="IJ29" s="2">
        <f t="shared" si="128"/>
        <v>3</v>
      </c>
      <c r="IK29">
        <v>2</v>
      </c>
      <c r="IL29" t="s">
        <v>89</v>
      </c>
      <c r="IM29">
        <v>1</v>
      </c>
      <c r="IN29">
        <v>1</v>
      </c>
      <c r="IO29" s="2">
        <f>IF(OR(IM29=8,IM29=0),0,IF(IM29=XY33,0,IF(IM29=IK29,2,IF(ABS(IM29-IK29)=1,1,0))))</f>
        <v>1</v>
      </c>
      <c r="IP29" s="2">
        <f t="shared" si="129"/>
        <v>1</v>
      </c>
      <c r="IQ29" s="2">
        <f t="shared" si="130"/>
        <v>2</v>
      </c>
      <c r="IR29">
        <v>7</v>
      </c>
      <c r="IS29" t="s">
        <v>89</v>
      </c>
      <c r="IT29">
        <v>7</v>
      </c>
      <c r="IU29">
        <v>7</v>
      </c>
      <c r="IV29" s="2">
        <f>IF(OR(IT29=8,IT29=0),0,IF(IT29=YG33,0,IF(IT29=IR29,2,IF(ABS(IT29-IR29)=1,1,0))))</f>
        <v>2</v>
      </c>
      <c r="IW29" s="2">
        <f t="shared" si="131"/>
        <v>1</v>
      </c>
      <c r="IX29" s="2">
        <f t="shared" si="132"/>
        <v>3</v>
      </c>
      <c r="IY29">
        <v>5</v>
      </c>
      <c r="IZ29" t="s">
        <v>89</v>
      </c>
      <c r="JA29">
        <v>5</v>
      </c>
      <c r="JB29">
        <v>5</v>
      </c>
      <c r="JC29" s="2">
        <f>IF(OR(JA29=8,JA29=0),0,IF(JA29=YO33,0,IF(JA29=IY29,2,IF(ABS(JA29-IY29)=1,1,0))))</f>
        <v>2</v>
      </c>
      <c r="JD29" s="2">
        <f t="shared" si="133"/>
        <v>1</v>
      </c>
      <c r="JE29" s="2">
        <f t="shared" si="134"/>
        <v>3</v>
      </c>
      <c r="JF29">
        <v>4</v>
      </c>
      <c r="JG29" t="s">
        <v>89</v>
      </c>
      <c r="JH29">
        <v>3</v>
      </c>
      <c r="JI29">
        <v>3</v>
      </c>
      <c r="JJ29" s="2">
        <f>IF(OR(JH29=8,JH29=0),0,IF(JH29=YW33,0,IF(JH29=JF29,2,IF(ABS(JH29-JF29)=1,1,0))))</f>
        <v>1</v>
      </c>
      <c r="JK29" s="2">
        <f t="shared" si="135"/>
        <v>1</v>
      </c>
      <c r="JL29" s="2">
        <f t="shared" si="136"/>
        <v>2</v>
      </c>
      <c r="JM29">
        <v>1</v>
      </c>
      <c r="JN29" t="s">
        <v>89</v>
      </c>
      <c r="JO29">
        <v>1</v>
      </c>
      <c r="JP29">
        <v>1</v>
      </c>
      <c r="JQ29" s="2">
        <f>IF(OR(JO29=8,JO29=0),0,IF(JO29=ZE33,0,IF(JO29=JM29,2,IF(ABS(JO29-JM29)=1,1,0))))</f>
        <v>2</v>
      </c>
      <c r="JR29" s="2">
        <f t="shared" si="137"/>
        <v>1</v>
      </c>
      <c r="JS29" s="2">
        <f t="shared" si="138"/>
        <v>3</v>
      </c>
      <c r="JT29">
        <v>7</v>
      </c>
      <c r="JU29" t="s">
        <v>89</v>
      </c>
      <c r="JV29">
        <v>7</v>
      </c>
      <c r="JW29">
        <v>7</v>
      </c>
      <c r="JX29" s="2">
        <f>IF(OR(JV29=8,JV29=0),0,IF(JV29=ZM33,0,IF(JV29=JT29,2,IF(ABS(JV29-JT29)=1,1,0))))</f>
        <v>2</v>
      </c>
      <c r="JY29" s="2">
        <f t="shared" si="139"/>
        <v>1</v>
      </c>
      <c r="JZ29" s="2">
        <f t="shared" si="140"/>
        <v>3</v>
      </c>
      <c r="KA29">
        <v>3</v>
      </c>
      <c r="KB29" t="s">
        <v>89</v>
      </c>
      <c r="KC29">
        <v>3</v>
      </c>
      <c r="KD29">
        <v>3</v>
      </c>
      <c r="KE29" s="2">
        <f>IF(OR(KC29=8,KC29=0),0,IF(KC29=ZU33,0,IF(KC29=KA29,2,IF(ABS(KC29-KA29)=1,1,0))))</f>
        <v>2</v>
      </c>
      <c r="KF29" s="2">
        <f t="shared" si="141"/>
        <v>1</v>
      </c>
      <c r="KG29" s="2">
        <f t="shared" si="142"/>
        <v>3</v>
      </c>
      <c r="KH29">
        <v>6</v>
      </c>
      <c r="KI29" t="s">
        <v>89</v>
      </c>
      <c r="KJ29">
        <v>7</v>
      </c>
      <c r="KK29">
        <v>7</v>
      </c>
      <c r="KL29" s="2">
        <f>IF(OR(KJ29=8,KJ29=0),0,IF(KJ29=AAC33,0,IF(KJ29=KH29,2,IF(ABS(KJ29-KH29)=1,1,0))))</f>
        <v>1</v>
      </c>
      <c r="KM29" s="2">
        <f t="shared" si="143"/>
        <v>1</v>
      </c>
      <c r="KN29" s="2">
        <f t="shared" si="144"/>
        <v>2</v>
      </c>
      <c r="KO29">
        <v>5</v>
      </c>
      <c r="KP29" t="s">
        <v>89</v>
      </c>
      <c r="KQ29">
        <v>5</v>
      </c>
      <c r="KR29">
        <v>5</v>
      </c>
      <c r="KS29" s="2">
        <f>IF(OR(KQ29=8,KQ29=0),0,IF(KQ29=AAK33,0,IF(KQ29=KO29,2,IF(ABS(KQ29-KO29)=1,1,0))))</f>
        <v>2</v>
      </c>
      <c r="KT29" s="2">
        <f t="shared" si="145"/>
        <v>1</v>
      </c>
      <c r="KU29" s="2">
        <f t="shared" si="146"/>
        <v>3</v>
      </c>
      <c r="KV29">
        <v>2</v>
      </c>
      <c r="KW29" t="s">
        <v>89</v>
      </c>
      <c r="KX29">
        <v>2</v>
      </c>
      <c r="KY29">
        <v>2</v>
      </c>
      <c r="KZ29" s="2">
        <f>IF(OR(KX29=8,KX29=0),0,IF(KX29=AAS33,0,IF(KX29=KV29,2,IF(ABS(KX29-KV29)=1,1,0))))</f>
        <v>2</v>
      </c>
      <c r="LA29" s="2">
        <f t="shared" si="147"/>
        <v>1</v>
      </c>
      <c r="LB29" s="2">
        <f t="shared" si="148"/>
        <v>3</v>
      </c>
      <c r="LC29" s="2">
        <f t="shared" si="149"/>
        <v>34</v>
      </c>
      <c r="LD29" s="2">
        <f t="shared" si="149"/>
        <v>21</v>
      </c>
      <c r="LE29" s="2">
        <f t="shared" si="149"/>
        <v>55</v>
      </c>
      <c r="LF29" s="16">
        <f t="shared" si="150"/>
        <v>87.301587301587304</v>
      </c>
      <c r="LG29" s="12">
        <f t="shared" si="92"/>
        <v>12.698412698412696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1</v>
      </c>
      <c r="LY29">
        <v>1</v>
      </c>
      <c r="LZ29">
        <v>0</v>
      </c>
      <c r="MA29">
        <v>0</v>
      </c>
      <c r="MB29">
        <f t="shared" si="42"/>
        <v>1</v>
      </c>
      <c r="MC29">
        <f t="shared" si="42"/>
        <v>1</v>
      </c>
      <c r="MD29">
        <f t="shared" si="93"/>
        <v>2</v>
      </c>
      <c r="ME29">
        <f t="shared" si="94"/>
        <v>10</v>
      </c>
      <c r="MF29">
        <f t="shared" si="95"/>
        <v>90</v>
      </c>
      <c r="MG29" s="13">
        <f t="shared" si="96"/>
        <v>0</v>
      </c>
      <c r="MH29">
        <v>1</v>
      </c>
      <c r="MI29">
        <v>1</v>
      </c>
      <c r="MJ29">
        <v>1</v>
      </c>
      <c r="MK29">
        <v>1</v>
      </c>
      <c r="ML29">
        <v>1</v>
      </c>
      <c r="MM29">
        <v>1</v>
      </c>
      <c r="MN29">
        <v>1</v>
      </c>
      <c r="MO29">
        <v>1</v>
      </c>
      <c r="MP29">
        <v>1</v>
      </c>
      <c r="MQ29">
        <v>1</v>
      </c>
      <c r="MR29">
        <v>1</v>
      </c>
      <c r="MS29">
        <v>1</v>
      </c>
      <c r="MT29">
        <v>1</v>
      </c>
      <c r="MU29">
        <v>1</v>
      </c>
      <c r="MV29">
        <v>1</v>
      </c>
      <c r="MW29">
        <v>1</v>
      </c>
      <c r="MX29">
        <v>1</v>
      </c>
      <c r="MY29">
        <v>1</v>
      </c>
      <c r="MZ29">
        <v>1</v>
      </c>
      <c r="NA29">
        <v>1</v>
      </c>
      <c r="NB29" s="2">
        <f t="shared" si="151"/>
        <v>10</v>
      </c>
      <c r="NC29" s="2">
        <f t="shared" si="152"/>
        <v>10</v>
      </c>
      <c r="ND29" s="2">
        <f t="shared" si="153"/>
        <v>20</v>
      </c>
      <c r="NE29" s="2">
        <f t="shared" si="154"/>
        <v>100</v>
      </c>
      <c r="NF29">
        <f t="shared" si="99"/>
        <v>0</v>
      </c>
      <c r="NG29" s="18">
        <f t="shared" si="155"/>
        <v>-0.9</v>
      </c>
      <c r="NH29" s="15">
        <v>13.74</v>
      </c>
      <c r="NI29" s="15">
        <v>4.62</v>
      </c>
      <c r="NJ29" s="15">
        <v>4.59</v>
      </c>
      <c r="NK29" s="15">
        <v>2.4500000000000002</v>
      </c>
      <c r="NL29" s="15">
        <v>4.97</v>
      </c>
      <c r="NM29" s="15">
        <v>11.84</v>
      </c>
      <c r="NN29" s="15">
        <v>1.64</v>
      </c>
      <c r="NO29" s="15">
        <v>4.55</v>
      </c>
      <c r="NP29" s="15">
        <v>5.49</v>
      </c>
      <c r="NQ29" s="15">
        <v>2.13</v>
      </c>
      <c r="NR29" s="15">
        <v>6.15</v>
      </c>
      <c r="NS29" s="15">
        <v>1.1299999999999999</v>
      </c>
      <c r="NT29" s="15">
        <v>2.61</v>
      </c>
      <c r="NU29" s="15">
        <v>11.33</v>
      </c>
      <c r="NV29" s="15">
        <v>6.58</v>
      </c>
      <c r="NW29" s="15">
        <v>6.27</v>
      </c>
      <c r="NX29" s="15">
        <v>18.309999999999999</v>
      </c>
      <c r="NY29" s="15">
        <v>3.42</v>
      </c>
      <c r="NZ29" s="2">
        <f>SUM(NH29:NY29)</f>
        <v>111.82</v>
      </c>
      <c r="OA29" s="15">
        <v>0</v>
      </c>
      <c r="OB29" s="2">
        <f t="shared" si="101"/>
        <v>111.82</v>
      </c>
      <c r="OC29" s="15">
        <v>2.68</v>
      </c>
      <c r="OD29" s="2">
        <v>2.08</v>
      </c>
      <c r="OE29" s="15">
        <v>2.21</v>
      </c>
      <c r="OF29" s="2">
        <v>1.05</v>
      </c>
      <c r="OG29" s="15">
        <v>1.34</v>
      </c>
      <c r="OH29" s="2">
        <v>2.16</v>
      </c>
      <c r="OI29" s="15">
        <v>0.77</v>
      </c>
      <c r="OJ29" s="2">
        <v>2.23</v>
      </c>
      <c r="OK29" s="15">
        <v>2.08</v>
      </c>
      <c r="OL29" s="2">
        <v>2.75</v>
      </c>
      <c r="OM29" s="15">
        <v>1.55</v>
      </c>
      <c r="ON29" s="2">
        <v>0.79</v>
      </c>
      <c r="OO29" s="15">
        <v>1.35</v>
      </c>
      <c r="OP29" s="2">
        <v>2.13</v>
      </c>
      <c r="OQ29" s="15">
        <v>2.06</v>
      </c>
      <c r="OR29" s="2">
        <v>2.2999999999999998</v>
      </c>
      <c r="OS29" s="15">
        <v>2.58</v>
      </c>
      <c r="OT29" s="2">
        <v>1.44</v>
      </c>
      <c r="OU29" s="2">
        <f t="shared" si="157"/>
        <v>33.549999999999997</v>
      </c>
      <c r="OV29" s="2">
        <v>0</v>
      </c>
      <c r="OW29" s="2">
        <f t="shared" si="103"/>
        <v>33.549999999999997</v>
      </c>
    </row>
    <row r="30" spans="1:413" x14ac:dyDescent="0.2">
      <c r="A30" s="11">
        <v>27</v>
      </c>
      <c r="B30">
        <v>21</v>
      </c>
      <c r="C30" t="s">
        <v>90</v>
      </c>
      <c r="D30" t="s">
        <v>98</v>
      </c>
      <c r="E30">
        <v>1</v>
      </c>
      <c r="F30">
        <v>2</v>
      </c>
      <c r="G30">
        <v>0.25</v>
      </c>
      <c r="H30">
        <v>0</v>
      </c>
      <c r="I30" t="s">
        <v>94</v>
      </c>
      <c r="J30" t="s">
        <v>96</v>
      </c>
      <c r="K30" t="s">
        <v>87</v>
      </c>
      <c r="L30">
        <v>1.1000000000000001</v>
      </c>
      <c r="M30" t="s">
        <v>95</v>
      </c>
      <c r="N30">
        <v>0.48</v>
      </c>
      <c r="O30">
        <v>76</v>
      </c>
      <c r="P30" s="2">
        <v>1</v>
      </c>
      <c r="Q30" t="s">
        <v>89</v>
      </c>
      <c r="R30">
        <v>2</v>
      </c>
      <c r="S30">
        <v>1</v>
      </c>
      <c r="T30" s="2">
        <f>IF(OR(R30=8,R30=0),0,IF(R30=OC34,0,IF(R30=P30,2,IF(ABS(R30-P30)=1,1,0))))</f>
        <v>1</v>
      </c>
      <c r="U30" s="2">
        <f t="shared" si="0"/>
        <v>0</v>
      </c>
      <c r="V30" s="2">
        <f t="shared" si="45"/>
        <v>1</v>
      </c>
      <c r="W30">
        <v>5</v>
      </c>
      <c r="X30" t="s">
        <v>89</v>
      </c>
      <c r="Y30">
        <v>7</v>
      </c>
      <c r="Z30">
        <v>6</v>
      </c>
      <c r="AA30" s="2">
        <f>IF(OR(Y30=8,Y30=0),0,IF(Y30=OK34,0,IF(Y30=W30,2,IF(ABS(Y30-W30)=1,1,0))))</f>
        <v>0</v>
      </c>
      <c r="AB30" s="2">
        <f t="shared" si="1"/>
        <v>0</v>
      </c>
      <c r="AC30" s="2">
        <f t="shared" si="105"/>
        <v>0</v>
      </c>
      <c r="AD30">
        <v>7</v>
      </c>
      <c r="AE30" t="s">
        <v>89</v>
      </c>
      <c r="AF30">
        <v>7</v>
      </c>
      <c r="AG30">
        <v>7</v>
      </c>
      <c r="AH30" s="2">
        <f>IF(OR(AF30=8,AF30=0),0,IF(AF30=OS34,0,IF(AF30=AD30,2,IF(ABS(AF30-AD30)=1,1,0))))</f>
        <v>2</v>
      </c>
      <c r="AI30" s="2">
        <f t="shared" si="2"/>
        <v>1</v>
      </c>
      <c r="AJ30" s="2">
        <f t="shared" si="106"/>
        <v>3</v>
      </c>
      <c r="AK30">
        <v>4</v>
      </c>
      <c r="AL30" t="s">
        <v>89</v>
      </c>
      <c r="AM30">
        <v>2</v>
      </c>
      <c r="AN30">
        <v>5</v>
      </c>
      <c r="AO30" s="2">
        <f>IF(OR(AM30=8,AM30=0),0,IF(AM30=PA34,0,IF(AM30=AK30,2,IF(ABS(AM30-AK30)=1,1,0))))</f>
        <v>0</v>
      </c>
      <c r="AP30" s="2">
        <f t="shared" si="3"/>
        <v>0</v>
      </c>
      <c r="AQ30" s="2">
        <f t="shared" si="48"/>
        <v>0</v>
      </c>
      <c r="AR30">
        <v>2</v>
      </c>
      <c r="AS30" t="s">
        <v>89</v>
      </c>
      <c r="AT30">
        <v>0</v>
      </c>
      <c r="AU30">
        <v>2</v>
      </c>
      <c r="AV30" s="2">
        <f>IF(OR(AT30=8,AT30=0),0,IF(AT30=PI34,0,IF(AT30=AR30,2,IF(ABS(AT30-AR30)=1,1,0))))</f>
        <v>0</v>
      </c>
      <c r="AW30" s="2">
        <f t="shared" si="4"/>
        <v>0</v>
      </c>
      <c r="AX30" s="2">
        <f t="shared" si="49"/>
        <v>0</v>
      </c>
      <c r="AY30">
        <v>6</v>
      </c>
      <c r="AZ30" t="s">
        <v>89</v>
      </c>
      <c r="BA30">
        <v>3</v>
      </c>
      <c r="BB30">
        <v>6</v>
      </c>
      <c r="BC30" s="2">
        <f>IF(OR(BA30=8,BA30=0),0,IF(BA30=PQ34,0,IF(BA30=AY30,2,IF(ABS(BA30-AY30)=1,1,0))))</f>
        <v>0</v>
      </c>
      <c r="BD30" s="2">
        <f t="shared" si="5"/>
        <v>0</v>
      </c>
      <c r="BE30" s="2">
        <f t="shared" si="50"/>
        <v>0</v>
      </c>
      <c r="BF30">
        <v>3</v>
      </c>
      <c r="BG30" t="s">
        <v>89</v>
      </c>
      <c r="BH30">
        <v>4</v>
      </c>
      <c r="BI30">
        <v>2</v>
      </c>
      <c r="BJ30" s="2">
        <f>IF(OR(BH30=8,BH30=0),0,IF(BH30=PY34,0,IF(BH30=BF30,2,IF(ABS(BH30-BF30)=1,1,0))))</f>
        <v>1</v>
      </c>
      <c r="BK30" s="2">
        <f t="shared" si="6"/>
        <v>0</v>
      </c>
      <c r="BL30" s="2">
        <f t="shared" si="51"/>
        <v>1</v>
      </c>
      <c r="BM30">
        <v>1</v>
      </c>
      <c r="BN30" t="s">
        <v>89</v>
      </c>
      <c r="BO30">
        <v>0</v>
      </c>
      <c r="BP30">
        <v>0</v>
      </c>
      <c r="BQ30" s="2">
        <f>IF(OR(BO30=8,BO30=0),0,IF(BO30=QG34,0,IF(BO30=BM30,2,IF(ABS(BO30-BM30)=1,1,0))))</f>
        <v>0</v>
      </c>
      <c r="BR30" s="2">
        <f t="shared" si="7"/>
        <v>1</v>
      </c>
      <c r="BS30" s="2">
        <f t="shared" si="52"/>
        <v>1</v>
      </c>
      <c r="BT30">
        <v>3</v>
      </c>
      <c r="BU30" t="s">
        <v>89</v>
      </c>
      <c r="BV30">
        <v>1</v>
      </c>
      <c r="BW30">
        <v>3</v>
      </c>
      <c r="BX30" s="2">
        <f>IF(OR(BV30=8,BV30=0),0,IF(BV30=QO34,0,IF(BV30=BT30,2,IF(ABS(BV30-BT30)=1,1,0))))</f>
        <v>0</v>
      </c>
      <c r="BY30" s="2">
        <f t="shared" si="8"/>
        <v>0</v>
      </c>
      <c r="BZ30" s="2">
        <f t="shared" si="53"/>
        <v>0</v>
      </c>
      <c r="CA30">
        <v>7</v>
      </c>
      <c r="CB30" t="s">
        <v>89</v>
      </c>
      <c r="CC30">
        <v>4</v>
      </c>
      <c r="CD30">
        <v>5</v>
      </c>
      <c r="CE30" s="2">
        <f>IF(OR(CC30=8,CC30=0),0,IF(CC30=QW34,0,IF(CC30=CA30,2,IF(ABS(CC30-CA30)=1,1,0))))</f>
        <v>0</v>
      </c>
      <c r="CF30" s="2">
        <f t="shared" si="9"/>
        <v>0</v>
      </c>
      <c r="CG30" s="2">
        <f t="shared" si="54"/>
        <v>0</v>
      </c>
      <c r="CH30">
        <v>6</v>
      </c>
      <c r="CI30" t="s">
        <v>89</v>
      </c>
      <c r="CJ30">
        <v>7</v>
      </c>
      <c r="CK30">
        <v>6</v>
      </c>
      <c r="CL30" s="2">
        <f>IF(OR(CJ30=8,CJ30=0),0,IF(CJ30=RE34,0,IF(CJ30=CH30,2,IF(ABS(CJ30-CH30)=1,1,0))))</f>
        <v>1</v>
      </c>
      <c r="CM30" s="2">
        <f t="shared" si="10"/>
        <v>0</v>
      </c>
      <c r="CN30" s="2">
        <f t="shared" si="55"/>
        <v>1</v>
      </c>
      <c r="CO30">
        <v>2</v>
      </c>
      <c r="CP30" t="s">
        <v>89</v>
      </c>
      <c r="CQ30">
        <v>5</v>
      </c>
      <c r="CR30">
        <v>7</v>
      </c>
      <c r="CS30" s="2">
        <f>IF(OR(CQ30=8,CQ30=0),0,IF(CQ30=RM34,0,IF(CQ30=CO30,2,IF(ABS(CQ30-CO30)=1,1,0))))</f>
        <v>0</v>
      </c>
      <c r="CT30" s="2">
        <f t="shared" si="11"/>
        <v>0</v>
      </c>
      <c r="CU30" s="2">
        <f t="shared" si="56"/>
        <v>0</v>
      </c>
      <c r="CV30">
        <v>4</v>
      </c>
      <c r="CW30" t="s">
        <v>89</v>
      </c>
      <c r="CX30">
        <v>6</v>
      </c>
      <c r="CY30">
        <v>4</v>
      </c>
      <c r="CZ30" s="2">
        <f>IF(OR(CX30=8,CX30=0),0,IF(CX30=RU34,0,IF(CX30=CV30,2,IF(ABS(CX30-CV30)=1,1,0))))</f>
        <v>0</v>
      </c>
      <c r="DA30" s="2">
        <f t="shared" si="12"/>
        <v>0</v>
      </c>
      <c r="DB30" s="2">
        <f t="shared" si="57"/>
        <v>0</v>
      </c>
      <c r="DC30">
        <v>5</v>
      </c>
      <c r="DD30" t="s">
        <v>89</v>
      </c>
      <c r="DE30">
        <v>6</v>
      </c>
      <c r="DF30">
        <v>4</v>
      </c>
      <c r="DG30" s="2">
        <f>IF(OR(DE30=8,DE30=0),0,IF(DE30=SC34,0,IF(DE30=DC30,2,IF(ABS(DE30-DC30)=1,1,0))))</f>
        <v>1</v>
      </c>
      <c r="DH30" s="2">
        <f t="shared" si="13"/>
        <v>0</v>
      </c>
      <c r="DI30" s="2">
        <f t="shared" si="58"/>
        <v>1</v>
      </c>
      <c r="DJ30">
        <v>2</v>
      </c>
      <c r="DK30" t="s">
        <v>89</v>
      </c>
      <c r="DL30">
        <v>5</v>
      </c>
      <c r="DM30">
        <v>4</v>
      </c>
      <c r="DN30" s="2">
        <f>IF(OR(DL30=8,DL30=0),0,IF(DL30=SK34,0,IF(DL30=DJ30,2,IF(ABS(DL30-DJ30)=1,1,0))))</f>
        <v>0</v>
      </c>
      <c r="DO30" s="2">
        <f t="shared" si="14"/>
        <v>0</v>
      </c>
      <c r="DP30" s="2">
        <f t="shared" si="59"/>
        <v>0</v>
      </c>
      <c r="DQ30">
        <v>1</v>
      </c>
      <c r="DR30" t="s">
        <v>89</v>
      </c>
      <c r="DS30">
        <v>6</v>
      </c>
      <c r="DT30">
        <v>3</v>
      </c>
      <c r="DU30" s="2">
        <f>IF(OR(DS30=8,DS30=0),0,IF(DS30=SS34,0,IF(DS30=DQ30,2,IF(ABS(DS30-DQ30)=1,1,0))))</f>
        <v>0</v>
      </c>
      <c r="DV30" s="2">
        <f t="shared" si="15"/>
        <v>0</v>
      </c>
      <c r="DW30" s="2">
        <f t="shared" si="60"/>
        <v>0</v>
      </c>
      <c r="DX30">
        <v>7</v>
      </c>
      <c r="DY30" t="s">
        <v>89</v>
      </c>
      <c r="DZ30">
        <v>8</v>
      </c>
      <c r="EA30">
        <v>7</v>
      </c>
      <c r="EB30" s="2">
        <f>IF(OR(DZ30=8,DZ30=0),0,IF(DZ30=TA34,0,IF(DZ30=DX30,2,IF(ABS(DZ30-DX30)=1,1,0))))</f>
        <v>0</v>
      </c>
      <c r="EC30" s="2">
        <f t="shared" si="16"/>
        <v>0</v>
      </c>
      <c r="ED30" s="2">
        <f t="shared" si="61"/>
        <v>0</v>
      </c>
      <c r="EE30">
        <v>3</v>
      </c>
      <c r="EF30" t="s">
        <v>89</v>
      </c>
      <c r="EG30">
        <v>3</v>
      </c>
      <c r="EH30">
        <v>4</v>
      </c>
      <c r="EI30" s="2">
        <f>IF(OR(EG30=8,EG30=0),0,IF(EG30=TI34,0,IF(EG30=EE30,2,IF(ABS(EG30-EE30)=1,1,0))))</f>
        <v>2</v>
      </c>
      <c r="EJ30" s="2">
        <f t="shared" si="17"/>
        <v>0</v>
      </c>
      <c r="EK30" s="2">
        <f t="shared" si="62"/>
        <v>2</v>
      </c>
      <c r="EL30">
        <v>6</v>
      </c>
      <c r="EM30" t="s">
        <v>89</v>
      </c>
      <c r="EN30">
        <v>5</v>
      </c>
      <c r="EO30">
        <v>5</v>
      </c>
      <c r="EP30" s="2">
        <f>IF(OR(EN30=8,EN30=0),0,IF(EN30=TQ34,0,IF(EN30=EL30,2,IF(ABS(EN30-EL30)=1,1,0))))</f>
        <v>1</v>
      </c>
      <c r="EQ30" s="2">
        <f t="shared" si="18"/>
        <v>1</v>
      </c>
      <c r="ER30" s="2">
        <f t="shared" si="63"/>
        <v>2</v>
      </c>
      <c r="ES30">
        <v>5</v>
      </c>
      <c r="ET30" t="s">
        <v>89</v>
      </c>
      <c r="EU30">
        <v>3</v>
      </c>
      <c r="EV30">
        <v>5</v>
      </c>
      <c r="EW30" s="2">
        <f>IF(OR(EU30=8,EU30=0),0,IF(EU30=TY34,0,IF(EU30=ES30,2,IF(ABS(EU30-ES30)=1,1,0))))</f>
        <v>0</v>
      </c>
      <c r="EX30" s="2">
        <f t="shared" si="19"/>
        <v>0</v>
      </c>
      <c r="EY30" s="2">
        <f t="shared" si="64"/>
        <v>0</v>
      </c>
      <c r="EZ30">
        <v>4</v>
      </c>
      <c r="FA30" t="s">
        <v>89</v>
      </c>
      <c r="FB30">
        <v>1</v>
      </c>
      <c r="FC30">
        <v>4</v>
      </c>
      <c r="FD30" s="2">
        <f>IF(OR(FB30=8,FB30=0),0,IF(FB30=UG34,0,IF(FB30=EZ30,2,IF(ABS(FB30-EZ30)=1,1,0))))</f>
        <v>0</v>
      </c>
      <c r="FE30" s="2">
        <f t="shared" si="20"/>
        <v>0</v>
      </c>
      <c r="FF30" s="2">
        <f t="shared" si="65"/>
        <v>0</v>
      </c>
      <c r="FG30" s="2">
        <f t="shared" si="156"/>
        <v>9</v>
      </c>
      <c r="FH30" s="2">
        <f t="shared" si="156"/>
        <v>3</v>
      </c>
      <c r="FI30" s="2">
        <f t="shared" si="156"/>
        <v>12</v>
      </c>
      <c r="FJ30" s="16">
        <f t="shared" si="67"/>
        <v>19.047619047619047</v>
      </c>
      <c r="FK30" s="12">
        <f t="shared" si="68"/>
        <v>80.952380952380949</v>
      </c>
      <c r="FL30">
        <v>1</v>
      </c>
      <c r="FM30" t="s">
        <v>89</v>
      </c>
      <c r="FN30">
        <v>4</v>
      </c>
      <c r="FO30">
        <v>4</v>
      </c>
      <c r="FP30" s="2">
        <f>IF(OR(FN30=8,FN30=0),0,IF(FN30=UO34,0,IF(FN30=FL30,2,IF(ABS(FN30-FL30)=1,1,0))))</f>
        <v>0</v>
      </c>
      <c r="FQ30" s="2">
        <f t="shared" si="107"/>
        <v>1</v>
      </c>
      <c r="FR30" s="2">
        <f t="shared" si="108"/>
        <v>1</v>
      </c>
      <c r="FS30">
        <v>2</v>
      </c>
      <c r="FT30" t="s">
        <v>89</v>
      </c>
      <c r="FU30">
        <v>2</v>
      </c>
      <c r="FV30">
        <v>2</v>
      </c>
      <c r="FW30" s="2">
        <f>IF(OR(FU30=8,FU30=0),0,IF(FU30=UW34,0,IF(FU30=FS30,2,IF(ABS(FU30-FS30)=1,1,0))))</f>
        <v>2</v>
      </c>
      <c r="FX30" s="2">
        <f t="shared" si="109"/>
        <v>1</v>
      </c>
      <c r="FY30" s="2">
        <f t="shared" si="110"/>
        <v>3</v>
      </c>
      <c r="FZ30">
        <v>7</v>
      </c>
      <c r="GA30" t="s">
        <v>89</v>
      </c>
      <c r="GB30">
        <v>7</v>
      </c>
      <c r="GC30">
        <v>6</v>
      </c>
      <c r="GD30" s="2">
        <f>IF(OR(GB30=8,GB30=0),0,IF(GB30=VE34,0,IF(GB30=FZ30,2,IF(ABS(GB30-FZ30)=1,1,0))))</f>
        <v>2</v>
      </c>
      <c r="GE30" s="2">
        <f t="shared" si="111"/>
        <v>0</v>
      </c>
      <c r="GF30" s="2">
        <f t="shared" si="112"/>
        <v>2</v>
      </c>
      <c r="GG30">
        <v>4</v>
      </c>
      <c r="GH30" t="s">
        <v>89</v>
      </c>
      <c r="GI30">
        <v>3</v>
      </c>
      <c r="GJ30">
        <v>4</v>
      </c>
      <c r="GK30" s="2">
        <f>IF(OR(GI30=8,GI30=0),0,IF(GI30=VM34,0,IF(GI30=GG30,2,IF(ABS(GI30-GG30)=1,1,0))))</f>
        <v>1</v>
      </c>
      <c r="GL30" s="2">
        <f t="shared" si="113"/>
        <v>0</v>
      </c>
      <c r="GM30" s="2">
        <f t="shared" si="114"/>
        <v>1</v>
      </c>
      <c r="GN30">
        <v>5</v>
      </c>
      <c r="GO30" t="s">
        <v>89</v>
      </c>
      <c r="GP30">
        <v>6</v>
      </c>
      <c r="GQ30">
        <v>6</v>
      </c>
      <c r="GR30" s="2">
        <f>IF(OR(GP30=8,GP30=0),0,IF(GP30=VU34,0,IF(GP30=GN30,2,IF(ABS(GP30-GN30)=1,1,0))))</f>
        <v>1</v>
      </c>
      <c r="GS30" s="2">
        <f t="shared" si="115"/>
        <v>1</v>
      </c>
      <c r="GT30" s="2">
        <f t="shared" si="116"/>
        <v>2</v>
      </c>
      <c r="GU30">
        <v>6</v>
      </c>
      <c r="GV30" t="s">
        <v>89</v>
      </c>
      <c r="GW30">
        <v>6</v>
      </c>
      <c r="GX30">
        <v>6</v>
      </c>
      <c r="GY30" s="2">
        <f>IF(OR(GW30=8,GW30=0),0,IF(GW30=WC34,0,IF(GW30=GU30,2,IF(ABS(GW30-GU30)=1,1,0))))</f>
        <v>2</v>
      </c>
      <c r="GZ30" s="2">
        <f t="shared" si="117"/>
        <v>1</v>
      </c>
      <c r="HA30" s="2">
        <f t="shared" si="118"/>
        <v>3</v>
      </c>
      <c r="HB30">
        <v>3</v>
      </c>
      <c r="HC30" t="s">
        <v>89</v>
      </c>
      <c r="HD30">
        <v>3</v>
      </c>
      <c r="HE30">
        <v>3</v>
      </c>
      <c r="HF30" s="2">
        <f>IF(OR(HD30=8,HD30=0),0,IF(HD30=WK34,0,IF(HD30=HB30,2,IF(ABS(HD30-HB30)=1,1,0))))</f>
        <v>2</v>
      </c>
      <c r="HG30" s="2">
        <f t="shared" si="119"/>
        <v>1</v>
      </c>
      <c r="HH30" s="2">
        <f t="shared" si="120"/>
        <v>3</v>
      </c>
      <c r="HI30">
        <v>1</v>
      </c>
      <c r="HJ30" t="s">
        <v>89</v>
      </c>
      <c r="HK30">
        <v>0</v>
      </c>
      <c r="HL30">
        <v>0</v>
      </c>
      <c r="HM30" s="2">
        <f>IF(OR(HK30=8,HK30=0),0,IF(HK30=WS34,0,IF(HK30=HI30,2,IF(ABS(HK30-HI30)=1,1,0))))</f>
        <v>0</v>
      </c>
      <c r="HN30" s="2">
        <f t="shared" si="121"/>
        <v>1</v>
      </c>
      <c r="HO30" s="2">
        <f t="shared" si="122"/>
        <v>1</v>
      </c>
      <c r="HP30">
        <v>3</v>
      </c>
      <c r="HQ30" t="s">
        <v>89</v>
      </c>
      <c r="HR30">
        <v>3</v>
      </c>
      <c r="HS30">
        <v>3</v>
      </c>
      <c r="HT30" s="2">
        <f>IF(OR(HR30=8,HR30=0),0,IF(HR30=XA34,0,IF(HR30=HP30,2,IF(ABS(HR30-HP30)=1,1,0))))</f>
        <v>2</v>
      </c>
      <c r="HU30" s="2">
        <f t="shared" si="123"/>
        <v>1</v>
      </c>
      <c r="HV30" s="2">
        <f t="shared" si="124"/>
        <v>3</v>
      </c>
      <c r="HW30">
        <v>4</v>
      </c>
      <c r="HX30" t="s">
        <v>89</v>
      </c>
      <c r="HY30">
        <v>3</v>
      </c>
      <c r="HZ30">
        <v>3</v>
      </c>
      <c r="IA30" s="2">
        <f>IF(OR(HY30=8,HY30=0),0,IF(HY30=XI34,0,IF(HY30=HW30,2,IF(ABS(HY30-HW30)=1,1,0))))</f>
        <v>1</v>
      </c>
      <c r="IB30" s="2">
        <f t="shared" si="125"/>
        <v>1</v>
      </c>
      <c r="IC30" s="2">
        <f t="shared" si="126"/>
        <v>2</v>
      </c>
      <c r="ID30">
        <v>6</v>
      </c>
      <c r="IE30" t="s">
        <v>89</v>
      </c>
      <c r="IF30">
        <v>8</v>
      </c>
      <c r="IG30">
        <v>8</v>
      </c>
      <c r="IH30" s="2">
        <f>IF(OR(IF30=8,IF30=0),0,IF(IF30=XQ34,0,IF(IF30=ID30,2,IF(ABS(IF30-ID30)=1,1,0))))</f>
        <v>0</v>
      </c>
      <c r="II30" s="2">
        <f t="shared" si="127"/>
        <v>1</v>
      </c>
      <c r="IJ30" s="2">
        <f t="shared" si="128"/>
        <v>1</v>
      </c>
      <c r="IK30">
        <v>2</v>
      </c>
      <c r="IL30" t="s">
        <v>89</v>
      </c>
      <c r="IM30">
        <v>1</v>
      </c>
      <c r="IN30">
        <v>1</v>
      </c>
      <c r="IO30" s="2">
        <f>IF(OR(IM30=8,IM30=0),0,IF(IM30=XY34,0,IF(IM30=IK30,2,IF(ABS(IM30-IK30)=1,1,0))))</f>
        <v>1</v>
      </c>
      <c r="IP30" s="2">
        <f t="shared" si="129"/>
        <v>1</v>
      </c>
      <c r="IQ30" s="2">
        <f t="shared" si="130"/>
        <v>2</v>
      </c>
      <c r="IR30">
        <v>7</v>
      </c>
      <c r="IS30" t="s">
        <v>89</v>
      </c>
      <c r="IT30">
        <v>5</v>
      </c>
      <c r="IU30">
        <v>5</v>
      </c>
      <c r="IV30" s="2">
        <f>IF(OR(IT30=8,IT30=0),0,IF(IT30=YG34,0,IF(IT30=IR30,2,IF(ABS(IT30-IR30)=1,1,0))))</f>
        <v>0</v>
      </c>
      <c r="IW30" s="2">
        <f t="shared" si="131"/>
        <v>1</v>
      </c>
      <c r="IX30" s="2">
        <f t="shared" si="132"/>
        <v>1</v>
      </c>
      <c r="IY30">
        <v>5</v>
      </c>
      <c r="IZ30" t="s">
        <v>89</v>
      </c>
      <c r="JA30">
        <v>6</v>
      </c>
      <c r="JB30">
        <v>6</v>
      </c>
      <c r="JC30" s="2">
        <f>IF(OR(JA30=8,JA30=0),0,IF(JA30=YO34,0,IF(JA30=IY30,2,IF(ABS(JA30-IY30)=1,1,0))))</f>
        <v>1</v>
      </c>
      <c r="JD30" s="2">
        <f t="shared" si="133"/>
        <v>1</v>
      </c>
      <c r="JE30" s="2">
        <f t="shared" si="134"/>
        <v>2</v>
      </c>
      <c r="JF30">
        <v>4</v>
      </c>
      <c r="JG30" t="s">
        <v>89</v>
      </c>
      <c r="JH30">
        <v>2</v>
      </c>
      <c r="JI30">
        <v>3</v>
      </c>
      <c r="JJ30" s="2">
        <f>IF(OR(JH30=8,JH30=0),0,IF(JH30=YW34,0,IF(JH30=JF30,2,IF(ABS(JH30-JF30)=1,1,0))))</f>
        <v>0</v>
      </c>
      <c r="JK30" s="2">
        <f t="shared" si="135"/>
        <v>0</v>
      </c>
      <c r="JL30" s="2">
        <f t="shared" si="136"/>
        <v>0</v>
      </c>
      <c r="JM30">
        <v>1</v>
      </c>
      <c r="JN30" t="s">
        <v>89</v>
      </c>
      <c r="JO30">
        <v>2</v>
      </c>
      <c r="JP30">
        <v>2</v>
      </c>
      <c r="JQ30" s="2">
        <f>IF(OR(JO30=8,JO30=0),0,IF(JO30=ZE34,0,IF(JO30=JM30,2,IF(ABS(JO30-JM30)=1,1,0))))</f>
        <v>1</v>
      </c>
      <c r="JR30" s="2">
        <f t="shared" si="137"/>
        <v>1</v>
      </c>
      <c r="JS30" s="2">
        <f t="shared" si="138"/>
        <v>2</v>
      </c>
      <c r="JT30">
        <v>7</v>
      </c>
      <c r="JU30" t="s">
        <v>89</v>
      </c>
      <c r="JV30">
        <v>7</v>
      </c>
      <c r="JW30">
        <v>7</v>
      </c>
      <c r="JX30" s="2">
        <f>IF(OR(JV30=8,JV30=0),0,IF(JV30=ZM34,0,IF(JV30=JT30,2,IF(ABS(JV30-JT30)=1,1,0))))</f>
        <v>2</v>
      </c>
      <c r="JY30" s="2">
        <f t="shared" si="139"/>
        <v>1</v>
      </c>
      <c r="JZ30" s="2">
        <f t="shared" si="140"/>
        <v>3</v>
      </c>
      <c r="KA30">
        <v>3</v>
      </c>
      <c r="KB30" t="s">
        <v>89</v>
      </c>
      <c r="KC30">
        <v>3</v>
      </c>
      <c r="KD30">
        <v>4</v>
      </c>
      <c r="KE30" s="2">
        <f>IF(OR(KC30=8,KC30=0),0,IF(KC30=ZU34,0,IF(KC30=KA30,2,IF(ABS(KC30-KA30)=1,1,0))))</f>
        <v>2</v>
      </c>
      <c r="KF30" s="2">
        <f t="shared" si="141"/>
        <v>0</v>
      </c>
      <c r="KG30" s="2">
        <f t="shared" si="142"/>
        <v>2</v>
      </c>
      <c r="KH30">
        <v>6</v>
      </c>
      <c r="KI30" t="s">
        <v>89</v>
      </c>
      <c r="KJ30">
        <v>5</v>
      </c>
      <c r="KK30">
        <v>5</v>
      </c>
      <c r="KL30" s="2">
        <f>IF(OR(KJ30=8,KJ30=0),0,IF(KJ30=AAC34,0,IF(KJ30=KH30,2,IF(ABS(KJ30-KH30)=1,1,0))))</f>
        <v>1</v>
      </c>
      <c r="KM30" s="2">
        <f t="shared" si="143"/>
        <v>1</v>
      </c>
      <c r="KN30" s="2">
        <f t="shared" si="144"/>
        <v>2</v>
      </c>
      <c r="KO30">
        <v>5</v>
      </c>
      <c r="KP30" t="s">
        <v>89</v>
      </c>
      <c r="KQ30">
        <v>4</v>
      </c>
      <c r="KR30">
        <v>4</v>
      </c>
      <c r="KS30" s="2">
        <f>IF(OR(KQ30=8,KQ30=0),0,IF(KQ30=AAK34,0,IF(KQ30=KO30,2,IF(ABS(KQ30-KO30)=1,1,0))))</f>
        <v>1</v>
      </c>
      <c r="KT30" s="2">
        <f t="shared" si="145"/>
        <v>1</v>
      </c>
      <c r="KU30" s="2">
        <f t="shared" si="146"/>
        <v>2</v>
      </c>
      <c r="KV30">
        <v>2</v>
      </c>
      <c r="KW30" t="s">
        <v>89</v>
      </c>
      <c r="KX30">
        <v>1</v>
      </c>
      <c r="KY30">
        <v>1</v>
      </c>
      <c r="KZ30" s="2">
        <f>IF(OR(KX30=8,KX30=0),0,IF(KX30=AAS34,0,IF(KX30=KV30,2,IF(ABS(KX30-KV30)=1,1,0))))</f>
        <v>1</v>
      </c>
      <c r="LA30" s="2">
        <f t="shared" si="147"/>
        <v>1</v>
      </c>
      <c r="LB30" s="2">
        <f t="shared" si="148"/>
        <v>2</v>
      </c>
      <c r="LC30" s="2">
        <f t="shared" si="149"/>
        <v>23</v>
      </c>
      <c r="LD30" s="2">
        <f t="shared" si="149"/>
        <v>17</v>
      </c>
      <c r="LE30" s="2">
        <f t="shared" si="149"/>
        <v>40</v>
      </c>
      <c r="LF30" s="16">
        <f t="shared" si="150"/>
        <v>63.492063492063487</v>
      </c>
      <c r="LG30" s="12">
        <f t="shared" si="92"/>
        <v>36.507936507936513</v>
      </c>
      <c r="LH30">
        <v>1</v>
      </c>
      <c r="LI30">
        <v>0</v>
      </c>
      <c r="LJ30">
        <v>1</v>
      </c>
      <c r="LK30">
        <v>1</v>
      </c>
      <c r="LL30">
        <v>0</v>
      </c>
      <c r="LM30">
        <v>0</v>
      </c>
      <c r="LN30">
        <v>1</v>
      </c>
      <c r="LO30">
        <v>1</v>
      </c>
      <c r="LP30">
        <v>1</v>
      </c>
      <c r="LQ30">
        <v>1</v>
      </c>
      <c r="LR30">
        <v>1</v>
      </c>
      <c r="LS30">
        <v>1</v>
      </c>
      <c r="LT30">
        <v>1</v>
      </c>
      <c r="LU30">
        <v>1</v>
      </c>
      <c r="LV30">
        <v>0</v>
      </c>
      <c r="LW30">
        <v>0</v>
      </c>
      <c r="LX30">
        <v>0</v>
      </c>
      <c r="LY30">
        <v>0</v>
      </c>
      <c r="LZ30">
        <v>1</v>
      </c>
      <c r="MA30">
        <v>1</v>
      </c>
      <c r="MB30">
        <f t="shared" si="42"/>
        <v>7</v>
      </c>
      <c r="MC30">
        <f t="shared" si="42"/>
        <v>6</v>
      </c>
      <c r="MD30">
        <f t="shared" si="93"/>
        <v>13</v>
      </c>
      <c r="ME30">
        <f t="shared" si="94"/>
        <v>65</v>
      </c>
      <c r="MF30">
        <f t="shared" si="95"/>
        <v>35</v>
      </c>
      <c r="MG30" s="13">
        <f t="shared" si="96"/>
        <v>7</v>
      </c>
      <c r="MH30">
        <v>1</v>
      </c>
      <c r="MI30">
        <v>1</v>
      </c>
      <c r="MJ30">
        <v>1</v>
      </c>
      <c r="MK30">
        <v>1</v>
      </c>
      <c r="ML30">
        <v>1</v>
      </c>
      <c r="MM30">
        <v>1</v>
      </c>
      <c r="MN30">
        <v>1</v>
      </c>
      <c r="MO30">
        <v>1</v>
      </c>
      <c r="MP30">
        <v>1</v>
      </c>
      <c r="MQ30">
        <v>1</v>
      </c>
      <c r="MR30">
        <v>1</v>
      </c>
      <c r="MS30">
        <v>1</v>
      </c>
      <c r="MT30">
        <v>1</v>
      </c>
      <c r="MU30">
        <v>1</v>
      </c>
      <c r="MV30">
        <v>1</v>
      </c>
      <c r="MW30">
        <v>1</v>
      </c>
      <c r="MX30">
        <v>1</v>
      </c>
      <c r="MY30">
        <v>1</v>
      </c>
      <c r="MZ30">
        <v>1</v>
      </c>
      <c r="NA30">
        <v>1</v>
      </c>
      <c r="NB30" s="2">
        <f t="shared" si="151"/>
        <v>10</v>
      </c>
      <c r="NC30" s="2">
        <f t="shared" si="152"/>
        <v>10</v>
      </c>
      <c r="ND30" s="2">
        <f t="shared" si="153"/>
        <v>20</v>
      </c>
      <c r="NE30" s="2">
        <f t="shared" si="154"/>
        <v>100</v>
      </c>
      <c r="NF30">
        <f t="shared" si="99"/>
        <v>0</v>
      </c>
      <c r="NG30" s="18">
        <f t="shared" si="155"/>
        <v>-0.35</v>
      </c>
      <c r="NH30" s="15">
        <v>2.58</v>
      </c>
      <c r="NI30" s="15">
        <v>2.36</v>
      </c>
      <c r="NJ30" s="15">
        <v>2.85</v>
      </c>
      <c r="NK30" s="15">
        <v>1.35</v>
      </c>
      <c r="NL30" s="15">
        <v>2.15</v>
      </c>
      <c r="NM30" s="15">
        <v>3.51</v>
      </c>
      <c r="NN30" s="15">
        <v>0.93</v>
      </c>
      <c r="NO30" s="15">
        <v>2.65</v>
      </c>
      <c r="NP30" s="15">
        <v>2.63</v>
      </c>
      <c r="NQ30" s="15">
        <v>3.11</v>
      </c>
      <c r="NR30" s="15">
        <v>1.65</v>
      </c>
      <c r="NS30" s="15">
        <v>1.3</v>
      </c>
      <c r="NT30" s="15">
        <v>2.23</v>
      </c>
      <c r="NU30" s="15">
        <v>2.8</v>
      </c>
      <c r="NV30" s="15">
        <v>2.85</v>
      </c>
      <c r="NW30" s="15">
        <v>2.75</v>
      </c>
      <c r="NX30" s="15">
        <v>3.41</v>
      </c>
      <c r="NY30" s="15">
        <v>1.8</v>
      </c>
      <c r="NZ30" s="2">
        <f>SUM(NH30:NY30)</f>
        <v>42.91</v>
      </c>
      <c r="OA30" s="15">
        <v>0</v>
      </c>
      <c r="OB30" s="2">
        <f t="shared" si="101"/>
        <v>42.91</v>
      </c>
      <c r="OC30" s="15">
        <v>10.25</v>
      </c>
      <c r="OD30" s="2">
        <v>3.85</v>
      </c>
      <c r="OE30" s="15">
        <v>6.67</v>
      </c>
      <c r="OF30" s="2">
        <v>1.98</v>
      </c>
      <c r="OG30" s="15">
        <v>4.68</v>
      </c>
      <c r="OH30" s="2">
        <v>10.17</v>
      </c>
      <c r="OI30" s="15">
        <v>1.66</v>
      </c>
      <c r="OJ30" s="2">
        <v>3.85</v>
      </c>
      <c r="OK30" s="15">
        <v>4.17</v>
      </c>
      <c r="OL30" s="2">
        <v>11.69</v>
      </c>
      <c r="OM30" s="15">
        <v>11.07</v>
      </c>
      <c r="ON30" s="2">
        <v>2.11</v>
      </c>
      <c r="OO30" s="15">
        <v>11.57</v>
      </c>
      <c r="OP30" s="2">
        <v>5.31</v>
      </c>
      <c r="OQ30" s="15">
        <v>6.95</v>
      </c>
      <c r="OR30" s="2">
        <v>4.3099999999999996</v>
      </c>
      <c r="OS30" s="15">
        <v>12.15</v>
      </c>
      <c r="OT30" s="2">
        <v>3.33</v>
      </c>
      <c r="OU30" s="2">
        <f t="shared" si="157"/>
        <v>115.77000000000001</v>
      </c>
      <c r="OV30" s="2">
        <v>0</v>
      </c>
      <c r="OW30" s="2">
        <f t="shared" si="103"/>
        <v>115.77000000000001</v>
      </c>
    </row>
    <row r="31" spans="1:413" x14ac:dyDescent="0.2">
      <c r="A31" s="11">
        <v>28</v>
      </c>
      <c r="B31">
        <v>23</v>
      </c>
      <c r="C31" t="s">
        <v>90</v>
      </c>
      <c r="D31" t="s">
        <v>93</v>
      </c>
      <c r="E31">
        <v>5</v>
      </c>
      <c r="F31">
        <v>10</v>
      </c>
      <c r="G31">
        <v>1</v>
      </c>
      <c r="H31">
        <v>15</v>
      </c>
      <c r="I31" t="s">
        <v>94</v>
      </c>
      <c r="J31" t="s">
        <v>89</v>
      </c>
      <c r="K31" t="s">
        <v>87</v>
      </c>
      <c r="L31">
        <v>2</v>
      </c>
      <c r="M31" t="s">
        <v>92</v>
      </c>
      <c r="N31">
        <v>0</v>
      </c>
      <c r="O31">
        <v>82</v>
      </c>
      <c r="P31" s="2">
        <v>1</v>
      </c>
      <c r="Q31" t="s">
        <v>89</v>
      </c>
      <c r="R31">
        <v>1</v>
      </c>
      <c r="S31">
        <v>3</v>
      </c>
      <c r="T31" s="2">
        <f>IF(OR(R31=8,R31=0),0,IF(R31=OC35,0,IF(R31=P31,2,IF(ABS(R31-P31)=1,1,0))))</f>
        <v>2</v>
      </c>
      <c r="U31" s="2">
        <f t="shared" si="0"/>
        <v>0</v>
      </c>
      <c r="V31" s="2">
        <f t="shared" si="45"/>
        <v>2</v>
      </c>
      <c r="W31">
        <v>2</v>
      </c>
      <c r="X31" t="s">
        <v>89</v>
      </c>
      <c r="Y31">
        <v>2</v>
      </c>
      <c r="Z31">
        <v>1</v>
      </c>
      <c r="AA31" s="2">
        <f>IF(OR(Y31=8,Y31=0),0,IF(Y31=OK35,0,IF(Y31=W31,2,IF(ABS(Y31-W31)=1,1,0))))</f>
        <v>2</v>
      </c>
      <c r="AB31" s="2">
        <f t="shared" si="1"/>
        <v>0</v>
      </c>
      <c r="AC31" s="2">
        <f t="shared" si="105"/>
        <v>2</v>
      </c>
      <c r="AD31">
        <v>7</v>
      </c>
      <c r="AE31" t="s">
        <v>89</v>
      </c>
      <c r="AF31">
        <v>8</v>
      </c>
      <c r="AG31">
        <v>8</v>
      </c>
      <c r="AH31" s="2">
        <f>IF(OR(AF31=8,AF31=0),0,IF(AF31=OS35,0,IF(AF31=AD31,2,IF(ABS(AF31-AD31)=1,1,0))))</f>
        <v>0</v>
      </c>
      <c r="AI31" s="2">
        <f t="shared" si="2"/>
        <v>1</v>
      </c>
      <c r="AJ31" s="2">
        <f t="shared" si="106"/>
        <v>1</v>
      </c>
      <c r="AK31">
        <v>4</v>
      </c>
      <c r="AL31" t="s">
        <v>89</v>
      </c>
      <c r="AM31">
        <v>6</v>
      </c>
      <c r="AN31">
        <v>5</v>
      </c>
      <c r="AO31" s="2">
        <f>IF(OR(AM31=8,AM31=0),0,IF(AM31=PA35,0,IF(AM31=AK31,2,IF(ABS(AM31-AK31)=1,1,0))))</f>
        <v>0</v>
      </c>
      <c r="AP31" s="2">
        <f t="shared" si="3"/>
        <v>0</v>
      </c>
      <c r="AQ31" s="2">
        <f t="shared" si="48"/>
        <v>0</v>
      </c>
      <c r="AR31">
        <v>5</v>
      </c>
      <c r="AS31" t="s">
        <v>89</v>
      </c>
      <c r="AT31">
        <v>6</v>
      </c>
      <c r="AU31">
        <v>4</v>
      </c>
      <c r="AV31" s="2">
        <f>IF(OR(AT31=8,AT31=0),0,IF(AT31=PI35,0,IF(AT31=AR31,2,IF(ABS(AT31-AR31)=1,1,0))))</f>
        <v>1</v>
      </c>
      <c r="AW31" s="2">
        <f t="shared" si="4"/>
        <v>0</v>
      </c>
      <c r="AX31" s="2">
        <f t="shared" si="49"/>
        <v>1</v>
      </c>
      <c r="AY31">
        <v>6</v>
      </c>
      <c r="AZ31" t="s">
        <v>89</v>
      </c>
      <c r="BA31">
        <v>8</v>
      </c>
      <c r="BB31">
        <v>7</v>
      </c>
      <c r="BC31" s="2">
        <f>IF(OR(BA31=8,BA31=0),0,IF(BA31=PQ35,0,IF(BA31=AY31,2,IF(ABS(BA31-AY31)=1,1,0))))</f>
        <v>0</v>
      </c>
      <c r="BD31" s="2">
        <f t="shared" si="5"/>
        <v>0</v>
      </c>
      <c r="BE31" s="2">
        <f t="shared" si="50"/>
        <v>0</v>
      </c>
      <c r="BF31">
        <v>3</v>
      </c>
      <c r="BG31" t="s">
        <v>89</v>
      </c>
      <c r="BH31">
        <v>5</v>
      </c>
      <c r="BI31">
        <v>4</v>
      </c>
      <c r="BJ31" s="2">
        <f>IF(OR(BH31=8,BH31=0),0,IF(BH31=PY35,0,IF(BH31=BF31,2,IF(ABS(BH31-BF31)=1,1,0))))</f>
        <v>0</v>
      </c>
      <c r="BK31" s="2">
        <f t="shared" si="6"/>
        <v>0</v>
      </c>
      <c r="BL31" s="2">
        <f t="shared" si="51"/>
        <v>0</v>
      </c>
      <c r="BM31">
        <v>1</v>
      </c>
      <c r="BN31" t="s">
        <v>89</v>
      </c>
      <c r="BO31">
        <v>4</v>
      </c>
      <c r="BP31">
        <v>2</v>
      </c>
      <c r="BQ31" s="2">
        <f>IF(OR(BO31=8,BO31=0),0,IF(BO31=QG35,0,IF(BO31=BM31,2,IF(ABS(BO31-BM31)=1,1,0))))</f>
        <v>0</v>
      </c>
      <c r="BR31" s="2">
        <f t="shared" si="7"/>
        <v>0</v>
      </c>
      <c r="BS31" s="2">
        <f t="shared" si="52"/>
        <v>0</v>
      </c>
      <c r="BT31">
        <v>3</v>
      </c>
      <c r="BU31" t="s">
        <v>89</v>
      </c>
      <c r="BV31">
        <v>5</v>
      </c>
      <c r="BW31">
        <v>3</v>
      </c>
      <c r="BX31" s="2">
        <f>IF(OR(BV31=8,BV31=0),0,IF(BV31=QO35,0,IF(BV31=BT31,2,IF(ABS(BV31-BT31)=1,1,0))))</f>
        <v>0</v>
      </c>
      <c r="BY31" s="2">
        <f t="shared" si="8"/>
        <v>0</v>
      </c>
      <c r="BZ31" s="2">
        <f t="shared" si="53"/>
        <v>0</v>
      </c>
      <c r="CA31">
        <v>4</v>
      </c>
      <c r="CB31" t="s">
        <v>89</v>
      </c>
      <c r="CC31">
        <v>5</v>
      </c>
      <c r="CD31">
        <v>4</v>
      </c>
      <c r="CE31" s="2">
        <f>IF(OR(CC31=8,CC31=0),0,IF(CC31=QW35,0,IF(CC31=CA31,2,IF(ABS(CC31-CA31)=1,1,0))))</f>
        <v>1</v>
      </c>
      <c r="CF31" s="2">
        <f t="shared" si="9"/>
        <v>0</v>
      </c>
      <c r="CG31" s="2">
        <f t="shared" si="54"/>
        <v>1</v>
      </c>
      <c r="CH31">
        <v>6</v>
      </c>
      <c r="CI31" t="s">
        <v>89</v>
      </c>
      <c r="CJ31">
        <v>7</v>
      </c>
      <c r="CK31">
        <v>7</v>
      </c>
      <c r="CL31" s="2">
        <f>IF(OR(CJ31=8,CJ31=0),0,IF(CJ31=RE35,0,IF(CJ31=CH31,2,IF(ABS(CJ31-CH31)=1,1,0))))</f>
        <v>1</v>
      </c>
      <c r="CM31" s="2">
        <f t="shared" si="10"/>
        <v>1</v>
      </c>
      <c r="CN31" s="2">
        <f t="shared" si="55"/>
        <v>2</v>
      </c>
      <c r="CO31">
        <v>2</v>
      </c>
      <c r="CP31" t="s">
        <v>89</v>
      </c>
      <c r="CQ31">
        <v>2</v>
      </c>
      <c r="CR31">
        <v>2</v>
      </c>
      <c r="CS31" s="2">
        <f>IF(OR(CQ31=8,CQ31=0),0,IF(CQ31=RM35,0,IF(CQ31=CO31,2,IF(ABS(CQ31-CO31)=1,1,0))))</f>
        <v>2</v>
      </c>
      <c r="CT31" s="2">
        <f t="shared" si="11"/>
        <v>1</v>
      </c>
      <c r="CU31" s="2">
        <f t="shared" si="56"/>
        <v>3</v>
      </c>
      <c r="CV31">
        <v>7</v>
      </c>
      <c r="CW31" t="s">
        <v>89</v>
      </c>
      <c r="CX31">
        <v>7</v>
      </c>
      <c r="CY31">
        <v>7</v>
      </c>
      <c r="CZ31" s="2">
        <f>IF(OR(CX31=8,CX31=0),0,IF(CX31=RU35,0,IF(CX31=CV31,2,IF(ABS(CX31-CV31)=1,1,0))))</f>
        <v>2</v>
      </c>
      <c r="DA31" s="2">
        <f t="shared" si="12"/>
        <v>1</v>
      </c>
      <c r="DB31" s="2">
        <f t="shared" si="57"/>
        <v>3</v>
      </c>
      <c r="DC31">
        <v>5</v>
      </c>
      <c r="DD31" t="s">
        <v>89</v>
      </c>
      <c r="DE31">
        <v>6</v>
      </c>
      <c r="DF31">
        <v>5</v>
      </c>
      <c r="DG31" s="2">
        <f>IF(OR(DE31=8,DE31=0),0,IF(DE31=SC35,0,IF(DE31=DC31,2,IF(ABS(DE31-DC31)=1,1,0))))</f>
        <v>1</v>
      </c>
      <c r="DH31" s="2">
        <f t="shared" si="13"/>
        <v>0</v>
      </c>
      <c r="DI31" s="2">
        <f t="shared" si="58"/>
        <v>1</v>
      </c>
      <c r="DJ31">
        <v>4</v>
      </c>
      <c r="DK31" t="s">
        <v>89</v>
      </c>
      <c r="DL31">
        <v>5</v>
      </c>
      <c r="DM31">
        <v>5</v>
      </c>
      <c r="DN31" s="2">
        <f>IF(OR(DL31=8,DL31=0),0,IF(DL31=SK35,0,IF(DL31=DJ31,2,IF(ABS(DL31-DJ31)=1,1,0))))</f>
        <v>1</v>
      </c>
      <c r="DO31" s="2">
        <f t="shared" si="14"/>
        <v>1</v>
      </c>
      <c r="DP31" s="2">
        <f t="shared" si="59"/>
        <v>2</v>
      </c>
      <c r="DQ31">
        <v>1</v>
      </c>
      <c r="DR31" t="s">
        <v>89</v>
      </c>
      <c r="DS31">
        <v>3</v>
      </c>
      <c r="DT31">
        <v>2</v>
      </c>
      <c r="DU31" s="2">
        <f>IF(OR(DS31=8,DS31=0),0,IF(DS31=SS35,0,IF(DS31=DQ31,2,IF(ABS(DS31-DQ31)=1,1,0))))</f>
        <v>0</v>
      </c>
      <c r="DV31" s="2">
        <f t="shared" si="15"/>
        <v>0</v>
      </c>
      <c r="DW31" s="2">
        <f t="shared" si="60"/>
        <v>0</v>
      </c>
      <c r="DX31">
        <v>7</v>
      </c>
      <c r="DY31" t="s">
        <v>89</v>
      </c>
      <c r="DZ31">
        <v>5</v>
      </c>
      <c r="EA31">
        <v>5</v>
      </c>
      <c r="EB31" s="2">
        <f>IF(OR(DZ31=8,DZ31=0),0,IF(DZ31=TA35,0,IF(DZ31=DX31,2,IF(ABS(DZ31-DX31)=1,1,0))))</f>
        <v>0</v>
      </c>
      <c r="EC31" s="2">
        <f t="shared" si="16"/>
        <v>1</v>
      </c>
      <c r="ED31" s="2">
        <f t="shared" si="61"/>
        <v>1</v>
      </c>
      <c r="EE31">
        <v>3</v>
      </c>
      <c r="EF31" t="s">
        <v>89</v>
      </c>
      <c r="EG31">
        <v>6</v>
      </c>
      <c r="EH31">
        <v>5</v>
      </c>
      <c r="EI31" s="2">
        <f>IF(OR(EG31=8,EG31=0),0,IF(EG31=TI35,0,IF(EG31=EE31,2,IF(ABS(EG31-EE31)=1,1,0))))</f>
        <v>0</v>
      </c>
      <c r="EJ31" s="2">
        <f t="shared" si="17"/>
        <v>0</v>
      </c>
      <c r="EK31" s="2">
        <f t="shared" si="62"/>
        <v>0</v>
      </c>
      <c r="EL31">
        <v>6</v>
      </c>
      <c r="EM31" t="s">
        <v>89</v>
      </c>
      <c r="EN31">
        <v>5</v>
      </c>
      <c r="EO31">
        <v>6</v>
      </c>
      <c r="EP31" s="2">
        <f>IF(OR(EN31=8,EN31=0),0,IF(EN31=TQ35,0,IF(EN31=EL31,2,IF(ABS(EN31-EL31)=1,1,0))))</f>
        <v>1</v>
      </c>
      <c r="EQ31" s="2">
        <f t="shared" si="18"/>
        <v>0</v>
      </c>
      <c r="ER31" s="2">
        <f t="shared" si="63"/>
        <v>1</v>
      </c>
      <c r="ES31">
        <v>5</v>
      </c>
      <c r="ET31" t="s">
        <v>89</v>
      </c>
      <c r="EU31">
        <v>5</v>
      </c>
      <c r="EV31">
        <v>5</v>
      </c>
      <c r="EW31" s="2">
        <f>IF(OR(EU31=8,EU31=0),0,IF(EU31=TY35,0,IF(EU31=ES31,2,IF(ABS(EU31-ES31)=1,1,0))))</f>
        <v>2</v>
      </c>
      <c r="EX31" s="2">
        <f t="shared" si="19"/>
        <v>1</v>
      </c>
      <c r="EY31" s="2">
        <f t="shared" si="64"/>
        <v>3</v>
      </c>
      <c r="EZ31">
        <v>2</v>
      </c>
      <c r="FA31" t="s">
        <v>89</v>
      </c>
      <c r="FB31">
        <v>3</v>
      </c>
      <c r="FC31">
        <v>2</v>
      </c>
      <c r="FD31" s="2">
        <f>IF(OR(FB31=8,FB31=0),0,IF(FB31=UG35,0,IF(FB31=EZ31,2,IF(ABS(FB31-EZ31)=1,1,0))))</f>
        <v>1</v>
      </c>
      <c r="FE31" s="2">
        <f t="shared" si="20"/>
        <v>0</v>
      </c>
      <c r="FF31" s="2">
        <f t="shared" si="65"/>
        <v>1</v>
      </c>
      <c r="FG31" s="2">
        <f t="shared" si="156"/>
        <v>17</v>
      </c>
      <c r="FH31" s="2">
        <f t="shared" si="156"/>
        <v>7</v>
      </c>
      <c r="FI31" s="2">
        <f t="shared" si="156"/>
        <v>24</v>
      </c>
      <c r="FJ31" s="16">
        <f t="shared" si="67"/>
        <v>38.095238095238095</v>
      </c>
      <c r="FK31" s="12">
        <f t="shared" si="68"/>
        <v>61.904761904761905</v>
      </c>
      <c r="FL31">
        <v>1</v>
      </c>
      <c r="FM31" t="s">
        <v>89</v>
      </c>
      <c r="FN31">
        <v>3</v>
      </c>
      <c r="FO31">
        <v>4</v>
      </c>
      <c r="FP31" s="2">
        <f>IF(OR(FN31=8,FN31=0),0,IF(FN31=UO35,0,IF(FN31=FL31,2,IF(ABS(FN31-FL31)=1,1,0))))</f>
        <v>0</v>
      </c>
      <c r="FQ31" s="2">
        <f t="shared" si="107"/>
        <v>0</v>
      </c>
      <c r="FR31" s="2">
        <f t="shared" si="108"/>
        <v>0</v>
      </c>
      <c r="FS31">
        <v>5</v>
      </c>
      <c r="FT31" t="s">
        <v>89</v>
      </c>
      <c r="FU31">
        <v>5</v>
      </c>
      <c r="FV31">
        <v>5</v>
      </c>
      <c r="FW31" s="2">
        <f>IF(OR(FU31=8,FU31=0),0,IF(FU31=UW35,0,IF(FU31=FS31,2,IF(ABS(FU31-FS31)=1,1,0))))</f>
        <v>2</v>
      </c>
      <c r="FX31" s="2">
        <f t="shared" si="109"/>
        <v>1</v>
      </c>
      <c r="FY31" s="2">
        <f t="shared" si="110"/>
        <v>3</v>
      </c>
      <c r="FZ31">
        <v>7</v>
      </c>
      <c r="GA31" t="s">
        <v>89</v>
      </c>
      <c r="GB31">
        <v>8</v>
      </c>
      <c r="GC31">
        <v>8</v>
      </c>
      <c r="GD31" s="2">
        <f>IF(OR(GB31=8,GB31=0),0,IF(GB31=VE35,0,IF(GB31=FZ31,2,IF(ABS(GB31-FZ31)=1,1,0))))</f>
        <v>0</v>
      </c>
      <c r="GE31" s="2">
        <f t="shared" si="111"/>
        <v>1</v>
      </c>
      <c r="GF31" s="2">
        <f t="shared" si="112"/>
        <v>1</v>
      </c>
      <c r="GG31">
        <v>4</v>
      </c>
      <c r="GH31" t="s">
        <v>89</v>
      </c>
      <c r="GI31">
        <v>5</v>
      </c>
      <c r="GJ31">
        <v>5</v>
      </c>
      <c r="GK31" s="2">
        <f>IF(OR(GI31=8,GI31=0),0,IF(GI31=VM35,0,IF(GI31=GG31,2,IF(ABS(GI31-GG31)=1,1,0))))</f>
        <v>1</v>
      </c>
      <c r="GL31" s="2">
        <f t="shared" si="113"/>
        <v>1</v>
      </c>
      <c r="GM31" s="2">
        <f t="shared" si="114"/>
        <v>2</v>
      </c>
      <c r="GN31">
        <v>2</v>
      </c>
      <c r="GO31" t="s">
        <v>89</v>
      </c>
      <c r="GP31">
        <v>3</v>
      </c>
      <c r="GQ31">
        <v>2</v>
      </c>
      <c r="GR31" s="2">
        <f>IF(OR(GP31=8,GP31=0),0,IF(GP31=VU35,0,IF(GP31=GN31,2,IF(ABS(GP31-GN31)=1,1,0))))</f>
        <v>1</v>
      </c>
      <c r="GS31" s="2">
        <f t="shared" si="115"/>
        <v>0</v>
      </c>
      <c r="GT31" s="2">
        <f t="shared" si="116"/>
        <v>1</v>
      </c>
      <c r="GU31">
        <v>6</v>
      </c>
      <c r="GV31" t="s">
        <v>89</v>
      </c>
      <c r="GW31">
        <v>6</v>
      </c>
      <c r="GX31">
        <v>6</v>
      </c>
      <c r="GY31" s="2">
        <f>IF(OR(GW31=8,GW31=0),0,IF(GW31=WC35,0,IF(GW31=GU31,2,IF(ABS(GW31-GU31)=1,1,0))))</f>
        <v>2</v>
      </c>
      <c r="GZ31" s="2">
        <f t="shared" si="117"/>
        <v>1</v>
      </c>
      <c r="HA31" s="2">
        <f t="shared" si="118"/>
        <v>3</v>
      </c>
      <c r="HB31">
        <v>3</v>
      </c>
      <c r="HC31" t="s">
        <v>89</v>
      </c>
      <c r="HD31">
        <v>5</v>
      </c>
      <c r="HE31">
        <v>4</v>
      </c>
      <c r="HF31" s="2">
        <f>IF(OR(HD31=8,HD31=0),0,IF(HD31=WK35,0,IF(HD31=HB31,2,IF(ABS(HD31-HB31)=1,1,0))))</f>
        <v>0</v>
      </c>
      <c r="HG31" s="2">
        <f t="shared" si="119"/>
        <v>0</v>
      </c>
      <c r="HH31" s="2">
        <f t="shared" si="120"/>
        <v>0</v>
      </c>
      <c r="HI31">
        <v>1</v>
      </c>
      <c r="HJ31" t="s">
        <v>89</v>
      </c>
      <c r="HK31">
        <v>2</v>
      </c>
      <c r="HL31">
        <v>1</v>
      </c>
      <c r="HM31" s="2">
        <f>IF(OR(HK31=8,HK31=0),0,IF(HK31=WS35,0,IF(HK31=HI31,2,IF(ABS(HK31-HI31)=1,1,0))))</f>
        <v>1</v>
      </c>
      <c r="HN31" s="2">
        <f t="shared" si="121"/>
        <v>0</v>
      </c>
      <c r="HO31" s="2">
        <f t="shared" si="122"/>
        <v>1</v>
      </c>
      <c r="HP31">
        <v>3</v>
      </c>
      <c r="HQ31" t="s">
        <v>89</v>
      </c>
      <c r="HR31">
        <v>5</v>
      </c>
      <c r="HS31">
        <v>4</v>
      </c>
      <c r="HT31" s="2">
        <f>IF(OR(HR31=8,HR31=0),0,IF(HR31=XA35,0,IF(HR31=HP31,2,IF(ABS(HR31-HP31)=1,1,0))))</f>
        <v>0</v>
      </c>
      <c r="HU31" s="2">
        <f t="shared" si="123"/>
        <v>0</v>
      </c>
      <c r="HV31" s="2">
        <f t="shared" si="124"/>
        <v>0</v>
      </c>
      <c r="HW31">
        <v>7</v>
      </c>
      <c r="HX31" t="s">
        <v>89</v>
      </c>
      <c r="HY31">
        <v>8</v>
      </c>
      <c r="HZ31">
        <v>8</v>
      </c>
      <c r="IA31" s="2">
        <f>IF(OR(HY31=8,HY31=0),0,IF(HY31=XI35,0,IF(HY31=HW31,2,IF(ABS(HY31-HW31)=1,1,0))))</f>
        <v>0</v>
      </c>
      <c r="IB31" s="2">
        <f t="shared" si="125"/>
        <v>1</v>
      </c>
      <c r="IC31" s="2">
        <f t="shared" si="126"/>
        <v>1</v>
      </c>
      <c r="ID31">
        <v>6</v>
      </c>
      <c r="IE31" t="s">
        <v>89</v>
      </c>
      <c r="IF31">
        <v>8</v>
      </c>
      <c r="IG31">
        <v>8</v>
      </c>
      <c r="IH31" s="2">
        <f>IF(OR(IF31=8,IF31=0),0,IF(IF31=XQ35,0,IF(IF31=ID31,2,IF(ABS(IF31-ID31)=1,1,0))))</f>
        <v>0</v>
      </c>
      <c r="II31" s="2">
        <f t="shared" si="127"/>
        <v>1</v>
      </c>
      <c r="IJ31" s="2">
        <f t="shared" si="128"/>
        <v>1</v>
      </c>
      <c r="IK31">
        <v>2</v>
      </c>
      <c r="IL31" t="s">
        <v>89</v>
      </c>
      <c r="IM31">
        <v>4</v>
      </c>
      <c r="IN31">
        <v>4</v>
      </c>
      <c r="IO31" s="2">
        <f>IF(OR(IM31=8,IM31=0),0,IF(IM31=XY35,0,IF(IM31=IK31,2,IF(ABS(IM31-IK31)=1,1,0))))</f>
        <v>0</v>
      </c>
      <c r="IP31" s="2">
        <f t="shared" si="129"/>
        <v>1</v>
      </c>
      <c r="IQ31" s="2">
        <f t="shared" si="130"/>
        <v>1</v>
      </c>
      <c r="IR31">
        <v>4</v>
      </c>
      <c r="IS31" t="s">
        <v>89</v>
      </c>
      <c r="IT31">
        <v>4</v>
      </c>
      <c r="IU31">
        <v>4</v>
      </c>
      <c r="IV31" s="2">
        <f>IF(OR(IT31=8,IT31=0),0,IF(IT31=YG35,0,IF(IT31=IR31,2,IF(ABS(IT31-IR31)=1,1,0))))</f>
        <v>2</v>
      </c>
      <c r="IW31" s="2">
        <f t="shared" si="131"/>
        <v>1</v>
      </c>
      <c r="IX31" s="2">
        <f t="shared" si="132"/>
        <v>3</v>
      </c>
      <c r="IY31">
        <v>5</v>
      </c>
      <c r="IZ31" t="s">
        <v>89</v>
      </c>
      <c r="JA31">
        <v>6</v>
      </c>
      <c r="JB31">
        <v>5</v>
      </c>
      <c r="JC31" s="2">
        <f>IF(OR(JA31=8,JA31=0),0,IF(JA31=YO35,0,IF(JA31=IY31,2,IF(ABS(JA31-IY31)=1,1,0))))</f>
        <v>1</v>
      </c>
      <c r="JD31" s="2">
        <f t="shared" si="133"/>
        <v>0</v>
      </c>
      <c r="JE31" s="2">
        <f t="shared" si="134"/>
        <v>1</v>
      </c>
      <c r="JF31">
        <v>2</v>
      </c>
      <c r="JG31" t="s">
        <v>89</v>
      </c>
      <c r="JH31">
        <v>3</v>
      </c>
      <c r="JI31">
        <v>3</v>
      </c>
      <c r="JJ31" s="2">
        <f>IF(OR(JH31=8,JH31=0),0,IF(JH31=YW35,0,IF(JH31=JF31,2,IF(ABS(JH31-JF31)=1,1,0))))</f>
        <v>1</v>
      </c>
      <c r="JK31" s="2">
        <f t="shared" si="135"/>
        <v>1</v>
      </c>
      <c r="JL31" s="2">
        <f t="shared" si="136"/>
        <v>2</v>
      </c>
      <c r="JM31">
        <v>1</v>
      </c>
      <c r="JN31" t="s">
        <v>89</v>
      </c>
      <c r="JO31">
        <v>2</v>
      </c>
      <c r="JP31">
        <v>1</v>
      </c>
      <c r="JQ31" s="2">
        <f>IF(OR(JO31=8,JO31=0),0,IF(JO31=ZE35,0,IF(JO31=JM31,2,IF(ABS(JO31-JM31)=1,1,0))))</f>
        <v>1</v>
      </c>
      <c r="JR31" s="2">
        <f t="shared" si="137"/>
        <v>0</v>
      </c>
      <c r="JS31" s="2">
        <f t="shared" si="138"/>
        <v>1</v>
      </c>
      <c r="JT31">
        <v>7</v>
      </c>
      <c r="JU31" t="s">
        <v>89</v>
      </c>
      <c r="JV31">
        <v>6</v>
      </c>
      <c r="JW31">
        <v>5</v>
      </c>
      <c r="JX31" s="2">
        <f>IF(OR(JV31=8,JV31=0),0,IF(JV31=ZM35,0,IF(JV31=JT31,2,IF(ABS(JV31-JT31)=1,1,0))))</f>
        <v>1</v>
      </c>
      <c r="JY31" s="2">
        <f t="shared" si="139"/>
        <v>0</v>
      </c>
      <c r="JZ31" s="2">
        <f t="shared" si="140"/>
        <v>1</v>
      </c>
      <c r="KA31">
        <v>3</v>
      </c>
      <c r="KB31" t="s">
        <v>89</v>
      </c>
      <c r="KC31">
        <v>5</v>
      </c>
      <c r="KD31">
        <v>5</v>
      </c>
      <c r="KE31" s="2">
        <f>IF(OR(KC31=8,KC31=0),0,IF(KC31=ZU35,0,IF(KC31=KA31,2,IF(ABS(KC31-KA31)=1,1,0))))</f>
        <v>0</v>
      </c>
      <c r="KF31" s="2">
        <f t="shared" si="141"/>
        <v>1</v>
      </c>
      <c r="KG31" s="2">
        <f t="shared" si="142"/>
        <v>1</v>
      </c>
      <c r="KH31">
        <v>6</v>
      </c>
      <c r="KI31" t="s">
        <v>89</v>
      </c>
      <c r="KJ31">
        <v>8</v>
      </c>
      <c r="KK31">
        <v>8</v>
      </c>
      <c r="KL31" s="2">
        <f>IF(OR(KJ31=8,KJ31=0),0,IF(KJ31=AAC35,0,IF(KJ31=KH31,2,IF(ABS(KJ31-KH31)=1,1,0))))</f>
        <v>0</v>
      </c>
      <c r="KM31" s="2">
        <f t="shared" si="143"/>
        <v>1</v>
      </c>
      <c r="KN31" s="2">
        <f t="shared" si="144"/>
        <v>1</v>
      </c>
      <c r="KO31">
        <v>5</v>
      </c>
      <c r="KP31" t="s">
        <v>89</v>
      </c>
      <c r="KQ31">
        <v>8</v>
      </c>
      <c r="KR31">
        <v>7</v>
      </c>
      <c r="KS31" s="2">
        <f>IF(OR(KQ31=8,KQ31=0),0,IF(KQ31=AAK35,0,IF(KQ31=KO31,2,IF(ABS(KQ31-KO31)=1,1,0))))</f>
        <v>0</v>
      </c>
      <c r="KT31" s="2">
        <f t="shared" si="145"/>
        <v>0</v>
      </c>
      <c r="KU31" s="2">
        <f t="shared" si="146"/>
        <v>0</v>
      </c>
      <c r="KV31">
        <v>4</v>
      </c>
      <c r="KW31" t="s">
        <v>89</v>
      </c>
      <c r="KX31">
        <v>5</v>
      </c>
      <c r="KY31">
        <v>4</v>
      </c>
      <c r="KZ31" s="2">
        <f>IF(OR(KX31=8,KX31=0),0,IF(KX31=AAS35,0,IF(KX31=KV31,2,IF(ABS(KX31-KV31)=1,1,0))))</f>
        <v>1</v>
      </c>
      <c r="LA31" s="2">
        <f t="shared" si="147"/>
        <v>0</v>
      </c>
      <c r="LB31" s="2">
        <f t="shared" si="148"/>
        <v>1</v>
      </c>
      <c r="LC31" s="2">
        <f t="shared" si="149"/>
        <v>14</v>
      </c>
      <c r="LD31" s="2">
        <f t="shared" si="149"/>
        <v>11</v>
      </c>
      <c r="LE31" s="2">
        <f t="shared" si="149"/>
        <v>25</v>
      </c>
      <c r="LF31" s="16">
        <f t="shared" si="150"/>
        <v>39.682539682539684</v>
      </c>
      <c r="LG31" s="12">
        <f t="shared" si="92"/>
        <v>60.317460317460316</v>
      </c>
      <c r="LH31">
        <v>1</v>
      </c>
      <c r="LI31">
        <v>1</v>
      </c>
      <c r="LJ31">
        <v>1</v>
      </c>
      <c r="LK31">
        <v>1</v>
      </c>
      <c r="LL31">
        <v>1</v>
      </c>
      <c r="LM31">
        <v>1</v>
      </c>
      <c r="LN31">
        <v>1</v>
      </c>
      <c r="LO31">
        <v>1</v>
      </c>
      <c r="LP31">
        <v>1</v>
      </c>
      <c r="LQ31">
        <v>1</v>
      </c>
      <c r="LR31">
        <v>1</v>
      </c>
      <c r="LS31">
        <v>1</v>
      </c>
      <c r="LT31">
        <v>1</v>
      </c>
      <c r="LU31">
        <v>1</v>
      </c>
      <c r="LV31">
        <v>1</v>
      </c>
      <c r="LW31">
        <v>1</v>
      </c>
      <c r="LX31">
        <v>1</v>
      </c>
      <c r="LY31">
        <v>1</v>
      </c>
      <c r="LZ31">
        <v>1</v>
      </c>
      <c r="MA31">
        <v>1</v>
      </c>
      <c r="MB31">
        <f t="shared" si="42"/>
        <v>10</v>
      </c>
      <c r="MC31">
        <f t="shared" si="42"/>
        <v>10</v>
      </c>
      <c r="MD31">
        <f t="shared" si="93"/>
        <v>20</v>
      </c>
      <c r="ME31">
        <f t="shared" si="94"/>
        <v>100</v>
      </c>
      <c r="MF31">
        <f t="shared" si="95"/>
        <v>0</v>
      </c>
      <c r="MG31" s="13">
        <f t="shared" si="96"/>
        <v>10</v>
      </c>
      <c r="MH31">
        <v>1</v>
      </c>
      <c r="MI31">
        <v>1</v>
      </c>
      <c r="MJ31">
        <v>1</v>
      </c>
      <c r="MK31">
        <v>1</v>
      </c>
      <c r="ML31">
        <v>1</v>
      </c>
      <c r="MM31">
        <v>0</v>
      </c>
      <c r="MN31">
        <v>1</v>
      </c>
      <c r="MO31">
        <v>0</v>
      </c>
      <c r="MP31">
        <v>1</v>
      </c>
      <c r="MQ31">
        <v>0</v>
      </c>
      <c r="MR31">
        <v>1</v>
      </c>
      <c r="MS31">
        <v>1</v>
      </c>
      <c r="MT31">
        <v>1</v>
      </c>
      <c r="MU31">
        <v>0</v>
      </c>
      <c r="MV31">
        <v>1</v>
      </c>
      <c r="MW31">
        <v>1</v>
      </c>
      <c r="MX31">
        <v>1</v>
      </c>
      <c r="MY31">
        <v>1</v>
      </c>
      <c r="MZ31">
        <v>1</v>
      </c>
      <c r="NA31">
        <v>1</v>
      </c>
      <c r="NB31" s="2">
        <f t="shared" si="151"/>
        <v>10</v>
      </c>
      <c r="NC31" s="2">
        <f t="shared" si="152"/>
        <v>6</v>
      </c>
      <c r="ND31" s="2">
        <f t="shared" si="153"/>
        <v>16</v>
      </c>
      <c r="NE31" s="2">
        <f t="shared" si="154"/>
        <v>80</v>
      </c>
      <c r="NF31">
        <f t="shared" si="99"/>
        <v>20</v>
      </c>
      <c r="NG31" s="18">
        <f t="shared" si="155"/>
        <v>0.25</v>
      </c>
      <c r="NH31" s="15">
        <v>3.48</v>
      </c>
      <c r="NI31" s="15">
        <v>3.37</v>
      </c>
      <c r="NJ31" s="15">
        <v>3.2</v>
      </c>
      <c r="NK31" s="15">
        <v>2.4</v>
      </c>
      <c r="NL31" s="15">
        <v>3.2</v>
      </c>
      <c r="NM31" s="15">
        <v>3.36</v>
      </c>
      <c r="NN31" s="15">
        <v>1.66</v>
      </c>
      <c r="NO31" s="15">
        <v>2.77</v>
      </c>
      <c r="NP31" s="15">
        <v>3.52</v>
      </c>
      <c r="NQ31" s="15">
        <v>3.42</v>
      </c>
      <c r="NR31" s="15">
        <v>2.5</v>
      </c>
      <c r="NS31" s="15">
        <v>0.88</v>
      </c>
      <c r="NT31" s="15">
        <v>2.5099999999999998</v>
      </c>
      <c r="NU31" s="15">
        <v>2.73</v>
      </c>
      <c r="NV31" s="15">
        <v>2.4700000000000002</v>
      </c>
      <c r="NW31" s="15">
        <v>3.51</v>
      </c>
      <c r="NX31" s="15">
        <v>6.4</v>
      </c>
      <c r="NY31" s="15">
        <v>1.77</v>
      </c>
      <c r="NZ31" s="2">
        <f t="shared" ref="NZ31:NZ35" si="159">SUM(NH31:NY31)</f>
        <v>53.15</v>
      </c>
      <c r="OA31" s="15">
        <v>0</v>
      </c>
      <c r="OB31" s="2">
        <f t="shared" si="101"/>
        <v>53.15</v>
      </c>
      <c r="OC31" s="15">
        <v>4.42</v>
      </c>
      <c r="OD31" s="2">
        <v>3.41</v>
      </c>
      <c r="OE31" s="15">
        <v>3.55</v>
      </c>
      <c r="OF31" s="2">
        <v>1.6</v>
      </c>
      <c r="OG31" s="15">
        <v>1.59</v>
      </c>
      <c r="OH31" s="2">
        <v>6</v>
      </c>
      <c r="OI31" s="15">
        <v>1.66</v>
      </c>
      <c r="OJ31" s="2">
        <v>3.07</v>
      </c>
      <c r="OK31" s="15">
        <v>3.37</v>
      </c>
      <c r="OL31" s="2">
        <v>3.18</v>
      </c>
      <c r="OM31" s="15">
        <v>5.12</v>
      </c>
      <c r="ON31" s="2">
        <v>1.77</v>
      </c>
      <c r="OO31" s="15">
        <v>2.63</v>
      </c>
      <c r="OP31" s="2">
        <v>3.41</v>
      </c>
      <c r="OQ31" s="15">
        <v>2.86</v>
      </c>
      <c r="OR31" s="2">
        <v>2.87</v>
      </c>
      <c r="OS31" s="15">
        <v>6.81</v>
      </c>
      <c r="OT31" s="2">
        <v>2.5499999999999998</v>
      </c>
      <c r="OU31" s="2">
        <f t="shared" si="157"/>
        <v>59.87</v>
      </c>
      <c r="OV31" s="2">
        <v>5</v>
      </c>
      <c r="OW31" s="2">
        <f t="shared" si="103"/>
        <v>64.87</v>
      </c>
    </row>
    <row r="32" spans="1:413" x14ac:dyDescent="0.2">
      <c r="A32" s="11">
        <v>29</v>
      </c>
      <c r="B32">
        <v>22</v>
      </c>
      <c r="C32" t="s">
        <v>83</v>
      </c>
      <c r="D32" t="s">
        <v>84</v>
      </c>
      <c r="E32">
        <v>3</v>
      </c>
      <c r="F32">
        <v>4</v>
      </c>
      <c r="G32">
        <v>0.5</v>
      </c>
      <c r="H32">
        <v>12</v>
      </c>
      <c r="I32" t="s">
        <v>85</v>
      </c>
      <c r="J32" t="s">
        <v>91</v>
      </c>
      <c r="K32" t="s">
        <v>87</v>
      </c>
      <c r="L32">
        <v>2.5</v>
      </c>
      <c r="M32" t="s">
        <v>92</v>
      </c>
      <c r="N32">
        <v>0</v>
      </c>
      <c r="O32">
        <v>81</v>
      </c>
      <c r="P32" s="2">
        <v>1</v>
      </c>
      <c r="Q32" t="s">
        <v>89</v>
      </c>
      <c r="R32">
        <v>1</v>
      </c>
      <c r="S32">
        <v>1</v>
      </c>
      <c r="T32" s="2">
        <f>IF(OR(R32=8,R32=0),0,IF(R32=OC36,0,IF(R32=P32,2,IF(ABS(R32-P32)=1,1,0))))</f>
        <v>2</v>
      </c>
      <c r="U32" s="2">
        <f t="shared" si="0"/>
        <v>1</v>
      </c>
      <c r="V32" s="2">
        <f t="shared" si="45"/>
        <v>3</v>
      </c>
      <c r="W32">
        <v>5</v>
      </c>
      <c r="X32" t="s">
        <v>89</v>
      </c>
      <c r="Y32">
        <v>6</v>
      </c>
      <c r="Z32">
        <v>5</v>
      </c>
      <c r="AA32" s="2">
        <f>IF(OR(Y32=8,Y32=0),0,IF(Y32=OK36,0,IF(Y32=W32,2,IF(ABS(Y32-W32)=1,1,0))))</f>
        <v>1</v>
      </c>
      <c r="AB32" s="2">
        <f t="shared" si="1"/>
        <v>0</v>
      </c>
      <c r="AC32" s="2">
        <f t="shared" si="105"/>
        <v>1</v>
      </c>
      <c r="AD32">
        <v>7</v>
      </c>
      <c r="AE32" t="s">
        <v>89</v>
      </c>
      <c r="AF32">
        <v>8</v>
      </c>
      <c r="AG32">
        <v>8</v>
      </c>
      <c r="AH32" s="2">
        <f>IF(OR(AF32=8,AF32=0),0,IF(AF32=OS36,0,IF(AF32=AD32,2,IF(ABS(AF32-AD32)=1,1,0))))</f>
        <v>0</v>
      </c>
      <c r="AI32" s="2">
        <f t="shared" si="2"/>
        <v>1</v>
      </c>
      <c r="AJ32" s="2">
        <f t="shared" si="106"/>
        <v>1</v>
      </c>
      <c r="AK32">
        <v>4</v>
      </c>
      <c r="AL32" t="s">
        <v>89</v>
      </c>
      <c r="AM32">
        <v>2</v>
      </c>
      <c r="AN32">
        <v>4</v>
      </c>
      <c r="AO32" s="2">
        <f>IF(OR(AM32=8,AM32=0),0,IF(AM32=PA36,0,IF(AM32=AK32,2,IF(ABS(AM32-AK32)=1,1,0))))</f>
        <v>0</v>
      </c>
      <c r="AP32" s="2">
        <f t="shared" si="3"/>
        <v>0</v>
      </c>
      <c r="AQ32" s="2">
        <f t="shared" si="48"/>
        <v>0</v>
      </c>
      <c r="AR32">
        <v>2</v>
      </c>
      <c r="AS32" t="s">
        <v>89</v>
      </c>
      <c r="AT32">
        <v>0</v>
      </c>
      <c r="AU32">
        <v>1</v>
      </c>
      <c r="AV32" s="2">
        <f>IF(OR(AT32=8,AT32=0),0,IF(AT32=PI36,0,IF(AT32=AR32,2,IF(ABS(AT32-AR32)=1,1,0))))</f>
        <v>0</v>
      </c>
      <c r="AW32" s="2">
        <f t="shared" si="4"/>
        <v>0</v>
      </c>
      <c r="AX32" s="2">
        <f t="shared" si="49"/>
        <v>0</v>
      </c>
      <c r="AY32">
        <v>6</v>
      </c>
      <c r="AZ32" t="s">
        <v>89</v>
      </c>
      <c r="BA32">
        <v>8</v>
      </c>
      <c r="BB32">
        <v>8</v>
      </c>
      <c r="BC32" s="2">
        <f>IF(OR(BA32=8,BA32=0),0,IF(BA32=PQ36,0,IF(BA32=AY32,2,IF(ABS(BA32-AY32)=1,1,0))))</f>
        <v>0</v>
      </c>
      <c r="BD32" s="2">
        <f t="shared" si="5"/>
        <v>1</v>
      </c>
      <c r="BE32" s="2">
        <f t="shared" si="50"/>
        <v>1</v>
      </c>
      <c r="BF32">
        <v>3</v>
      </c>
      <c r="BG32" t="s">
        <v>89</v>
      </c>
      <c r="BH32">
        <v>3</v>
      </c>
      <c r="BI32">
        <v>3</v>
      </c>
      <c r="BJ32" s="2">
        <f>IF(OR(BH32=8,BH32=0),0,IF(BH32=PY36,0,IF(BH32=BF32,2,IF(ABS(BH32-BF32)=1,1,0))))</f>
        <v>2</v>
      </c>
      <c r="BK32" s="2">
        <f t="shared" si="6"/>
        <v>1</v>
      </c>
      <c r="BL32" s="2">
        <f t="shared" si="51"/>
        <v>3</v>
      </c>
      <c r="BM32">
        <v>1</v>
      </c>
      <c r="BN32" t="s">
        <v>89</v>
      </c>
      <c r="BO32">
        <v>2</v>
      </c>
      <c r="BP32">
        <v>2</v>
      </c>
      <c r="BQ32" s="2">
        <f>IF(OR(BO32=8,BO32=0),0,IF(BO32=QG36,0,IF(BO32=BM32,2,IF(ABS(BO32-BM32)=1,1,0))))</f>
        <v>1</v>
      </c>
      <c r="BR32" s="2">
        <f t="shared" si="7"/>
        <v>1</v>
      </c>
      <c r="BS32" s="2">
        <f t="shared" si="52"/>
        <v>2</v>
      </c>
      <c r="BT32">
        <v>3</v>
      </c>
      <c r="BU32" t="s">
        <v>89</v>
      </c>
      <c r="BV32">
        <v>6</v>
      </c>
      <c r="BW32">
        <v>5</v>
      </c>
      <c r="BX32" s="2">
        <f>IF(OR(BV32=8,BV32=0),0,IF(BV32=QO36,0,IF(BV32=BT32,2,IF(ABS(BV32-BT32)=1,1,0))))</f>
        <v>0</v>
      </c>
      <c r="BY32" s="2">
        <f t="shared" si="8"/>
        <v>0</v>
      </c>
      <c r="BZ32" s="2">
        <f t="shared" si="53"/>
        <v>0</v>
      </c>
      <c r="CA32">
        <v>7</v>
      </c>
      <c r="CB32" t="s">
        <v>89</v>
      </c>
      <c r="CC32">
        <v>8</v>
      </c>
      <c r="CD32">
        <v>8</v>
      </c>
      <c r="CE32" s="2">
        <f>IF(OR(CC32=8,CC32=0),0,IF(CC32=QW36,0,IF(CC32=CA32,2,IF(ABS(CC32-CA32)=1,1,0))))</f>
        <v>0</v>
      </c>
      <c r="CF32" s="2">
        <f t="shared" si="9"/>
        <v>1</v>
      </c>
      <c r="CG32" s="2">
        <f t="shared" si="54"/>
        <v>1</v>
      </c>
      <c r="CH32">
        <v>6</v>
      </c>
      <c r="CI32" t="s">
        <v>89</v>
      </c>
      <c r="CJ32">
        <v>4</v>
      </c>
      <c r="CK32">
        <v>6</v>
      </c>
      <c r="CL32" s="2">
        <f>IF(OR(CJ32=8,CJ32=0),0,IF(CJ32=RE36,0,IF(CJ32=CH32,2,IF(ABS(CJ32-CH32)=1,1,0))))</f>
        <v>0</v>
      </c>
      <c r="CM32" s="2">
        <f t="shared" si="10"/>
        <v>0</v>
      </c>
      <c r="CN32" s="2">
        <f t="shared" si="55"/>
        <v>0</v>
      </c>
      <c r="CO32">
        <v>2</v>
      </c>
      <c r="CP32" t="s">
        <v>89</v>
      </c>
      <c r="CQ32">
        <v>5</v>
      </c>
      <c r="CR32">
        <v>2</v>
      </c>
      <c r="CS32" s="2">
        <f>IF(OR(CQ32=8,CQ32=0),0,IF(CQ32=RM36,0,IF(CQ32=CO32,2,IF(ABS(CQ32-CO32)=1,1,0))))</f>
        <v>0</v>
      </c>
      <c r="CT32" s="2">
        <f t="shared" si="11"/>
        <v>0</v>
      </c>
      <c r="CU32" s="2">
        <f t="shared" si="56"/>
        <v>0</v>
      </c>
      <c r="CV32">
        <v>4</v>
      </c>
      <c r="CW32" t="s">
        <v>89</v>
      </c>
      <c r="CX32">
        <v>4</v>
      </c>
      <c r="CY32">
        <v>0</v>
      </c>
      <c r="CZ32" s="2">
        <f>IF(OR(CX32=8,CX32=0),0,IF(CX32=RU36,0,IF(CX32=CV32,2,IF(ABS(CX32-CV32)=1,1,0))))</f>
        <v>2</v>
      </c>
      <c r="DA32" s="2">
        <f t="shared" si="12"/>
        <v>0</v>
      </c>
      <c r="DB32" s="2">
        <f t="shared" si="57"/>
        <v>2</v>
      </c>
      <c r="DC32">
        <v>5</v>
      </c>
      <c r="DD32" t="s">
        <v>89</v>
      </c>
      <c r="DE32">
        <v>6</v>
      </c>
      <c r="DF32">
        <v>4</v>
      </c>
      <c r="DG32" s="2">
        <f>IF(OR(DE32=8,DE32=0),0,IF(DE32=SC36,0,IF(DE32=DC32,2,IF(ABS(DE32-DC32)=1,1,0))))</f>
        <v>1</v>
      </c>
      <c r="DH32" s="2">
        <f t="shared" si="13"/>
        <v>0</v>
      </c>
      <c r="DI32" s="2">
        <f t="shared" si="58"/>
        <v>1</v>
      </c>
      <c r="DJ32">
        <v>2</v>
      </c>
      <c r="DK32" t="s">
        <v>89</v>
      </c>
      <c r="DL32">
        <v>5</v>
      </c>
      <c r="DM32">
        <v>3</v>
      </c>
      <c r="DN32" s="2">
        <f>IF(OR(DL32=8,DL32=0),0,IF(DL32=SK36,0,IF(DL32=DJ32,2,IF(ABS(DL32-DJ32)=1,1,0))))</f>
        <v>0</v>
      </c>
      <c r="DO32" s="2">
        <f t="shared" si="14"/>
        <v>0</v>
      </c>
      <c r="DP32" s="2">
        <f t="shared" si="59"/>
        <v>0</v>
      </c>
      <c r="DQ32">
        <v>1</v>
      </c>
      <c r="DR32" t="s">
        <v>89</v>
      </c>
      <c r="DS32">
        <v>2</v>
      </c>
      <c r="DT32">
        <v>1</v>
      </c>
      <c r="DU32" s="2">
        <f>IF(OR(DS32=8,DS32=0),0,IF(DS32=SS36,0,IF(DS32=DQ32,2,IF(ABS(DS32-DQ32)=1,1,0))))</f>
        <v>1</v>
      </c>
      <c r="DV32" s="2">
        <f t="shared" si="15"/>
        <v>0</v>
      </c>
      <c r="DW32" s="2">
        <f t="shared" si="60"/>
        <v>1</v>
      </c>
      <c r="DX32">
        <v>7</v>
      </c>
      <c r="DY32" t="s">
        <v>89</v>
      </c>
      <c r="DZ32">
        <v>6</v>
      </c>
      <c r="EA32">
        <v>7</v>
      </c>
      <c r="EB32" s="2">
        <f>IF(OR(DZ32=8,DZ32=0),0,IF(DZ32=TA36,0,IF(DZ32=DX32,2,IF(ABS(DZ32-DX32)=1,1,0))))</f>
        <v>1</v>
      </c>
      <c r="EC32" s="2">
        <f t="shared" si="16"/>
        <v>0</v>
      </c>
      <c r="ED32" s="2">
        <f t="shared" si="61"/>
        <v>1</v>
      </c>
      <c r="EE32">
        <v>3</v>
      </c>
      <c r="EF32" t="s">
        <v>89</v>
      </c>
      <c r="EG32">
        <v>0</v>
      </c>
      <c r="EH32">
        <v>0</v>
      </c>
      <c r="EI32" s="2">
        <f>IF(OR(EG32=8,EG32=0),0,IF(EG32=TI36,0,IF(EG32=EE32,2,IF(ABS(EG32-EE32)=1,1,0))))</f>
        <v>0</v>
      </c>
      <c r="EJ32" s="2">
        <f t="shared" si="17"/>
        <v>1</v>
      </c>
      <c r="EK32" s="2">
        <f t="shared" si="62"/>
        <v>1</v>
      </c>
      <c r="EL32">
        <v>6</v>
      </c>
      <c r="EM32" t="s">
        <v>89</v>
      </c>
      <c r="EN32">
        <v>5</v>
      </c>
      <c r="EO32">
        <v>4</v>
      </c>
      <c r="EP32" s="2">
        <f>IF(OR(EN32=8,EN32=0),0,IF(EN32=TQ36,0,IF(EN32=EL32,2,IF(ABS(EN32-EL32)=1,1,0))))</f>
        <v>1</v>
      </c>
      <c r="EQ32" s="2">
        <f t="shared" si="18"/>
        <v>0</v>
      </c>
      <c r="ER32" s="2">
        <f t="shared" si="63"/>
        <v>1</v>
      </c>
      <c r="ES32">
        <v>5</v>
      </c>
      <c r="ET32" t="s">
        <v>89</v>
      </c>
      <c r="EU32">
        <v>8</v>
      </c>
      <c r="EV32">
        <v>8</v>
      </c>
      <c r="EW32" s="2">
        <f>IF(OR(EU32=8,EU32=0),0,IF(EU32=TY36,0,IF(EU32=ES32,2,IF(ABS(EU32-ES32)=1,1,0))))</f>
        <v>0</v>
      </c>
      <c r="EX32" s="2">
        <f t="shared" si="19"/>
        <v>1</v>
      </c>
      <c r="EY32" s="2">
        <f t="shared" si="64"/>
        <v>1</v>
      </c>
      <c r="EZ32">
        <v>4</v>
      </c>
      <c r="FA32" t="s">
        <v>89</v>
      </c>
      <c r="FB32">
        <v>5</v>
      </c>
      <c r="FC32">
        <v>4</v>
      </c>
      <c r="FD32" s="2">
        <f>IF(OR(FB32=8,FB32=0),0,IF(FB32=UG36,0,IF(FB32=EZ32,2,IF(ABS(FB32-EZ32)=1,1,0))))</f>
        <v>1</v>
      </c>
      <c r="FE32" s="2">
        <f t="shared" si="20"/>
        <v>0</v>
      </c>
      <c r="FF32" s="2">
        <f t="shared" si="65"/>
        <v>1</v>
      </c>
      <c r="FG32" s="2">
        <f t="shared" si="156"/>
        <v>13</v>
      </c>
      <c r="FH32" s="2">
        <f t="shared" si="156"/>
        <v>8</v>
      </c>
      <c r="FI32" s="2">
        <f t="shared" si="156"/>
        <v>21</v>
      </c>
      <c r="FJ32" s="16">
        <f t="shared" si="67"/>
        <v>33.333333333333329</v>
      </c>
      <c r="FK32" s="12">
        <f t="shared" si="68"/>
        <v>66.666666666666671</v>
      </c>
      <c r="FL32">
        <v>1</v>
      </c>
      <c r="FM32" t="s">
        <v>89</v>
      </c>
      <c r="FN32">
        <v>0</v>
      </c>
      <c r="FO32">
        <v>0</v>
      </c>
      <c r="FP32" s="2">
        <f>IF(OR(FN32=8,FN32=0),0,IF(FN32=UO36,0,IF(FN32=FL32,2,IF(ABS(FN32-FL32)=1,1,0))))</f>
        <v>0</v>
      </c>
      <c r="FQ32" s="2">
        <f t="shared" si="107"/>
        <v>1</v>
      </c>
      <c r="FR32" s="2">
        <f t="shared" si="108"/>
        <v>1</v>
      </c>
      <c r="FS32">
        <v>2</v>
      </c>
      <c r="FT32" t="s">
        <v>89</v>
      </c>
      <c r="FU32">
        <v>3</v>
      </c>
      <c r="FV32">
        <v>3</v>
      </c>
      <c r="FW32" s="2">
        <f>IF(OR(FU32=8,FU32=0),0,IF(FU32=UW36,0,IF(FU32=FS32,2,IF(ABS(FU32-FS32)=1,1,0))))</f>
        <v>1</v>
      </c>
      <c r="FX32" s="2">
        <f t="shared" si="109"/>
        <v>1</v>
      </c>
      <c r="FY32" s="2">
        <f t="shared" si="110"/>
        <v>2</v>
      </c>
      <c r="FZ32">
        <v>7</v>
      </c>
      <c r="GA32" t="s">
        <v>89</v>
      </c>
      <c r="GB32">
        <v>4</v>
      </c>
      <c r="GC32">
        <v>5</v>
      </c>
      <c r="GD32" s="2">
        <f>IF(OR(GB32=8,GB32=0),0,IF(GB32=VE36,0,IF(GB32=FZ32,2,IF(ABS(GB32-FZ32)=1,1,0))))</f>
        <v>0</v>
      </c>
      <c r="GE32" s="2">
        <f t="shared" si="111"/>
        <v>0</v>
      </c>
      <c r="GF32" s="2">
        <f t="shared" si="112"/>
        <v>0</v>
      </c>
      <c r="GG32">
        <v>4</v>
      </c>
      <c r="GH32" t="s">
        <v>89</v>
      </c>
      <c r="GI32">
        <v>2</v>
      </c>
      <c r="GJ32">
        <v>4</v>
      </c>
      <c r="GK32" s="2">
        <f>IF(OR(GI32=8,GI32=0),0,IF(GI32=VM36,0,IF(GI32=GG32,2,IF(ABS(GI32-GG32)=1,1,0))))</f>
        <v>0</v>
      </c>
      <c r="GL32" s="2">
        <f t="shared" si="113"/>
        <v>0</v>
      </c>
      <c r="GM32" s="2">
        <f t="shared" si="114"/>
        <v>0</v>
      </c>
      <c r="GN32">
        <v>5</v>
      </c>
      <c r="GO32" t="s">
        <v>89</v>
      </c>
      <c r="GP32">
        <v>2</v>
      </c>
      <c r="GQ32">
        <v>2</v>
      </c>
      <c r="GR32" s="2">
        <f>IF(OR(GP32=8,GP32=0),0,IF(GP32=VU36,0,IF(GP32=GN32,2,IF(ABS(GP32-GN32)=1,1,0))))</f>
        <v>0</v>
      </c>
      <c r="GS32" s="2">
        <f t="shared" si="115"/>
        <v>1</v>
      </c>
      <c r="GT32" s="2">
        <f t="shared" si="116"/>
        <v>1</v>
      </c>
      <c r="GU32">
        <v>6</v>
      </c>
      <c r="GV32" t="s">
        <v>89</v>
      </c>
      <c r="GW32">
        <v>3</v>
      </c>
      <c r="GX32">
        <v>1</v>
      </c>
      <c r="GY32" s="2">
        <f>IF(OR(GW32=8,GW32=0),0,IF(GW32=WC36,0,IF(GW32=GU32,2,IF(ABS(GW32-GU32)=1,1,0))))</f>
        <v>0</v>
      </c>
      <c r="GZ32" s="2">
        <f t="shared" si="117"/>
        <v>0</v>
      </c>
      <c r="HA32" s="2">
        <f t="shared" si="118"/>
        <v>0</v>
      </c>
      <c r="HB32">
        <v>3</v>
      </c>
      <c r="HC32" t="s">
        <v>89</v>
      </c>
      <c r="HD32">
        <v>0</v>
      </c>
      <c r="HE32">
        <v>0</v>
      </c>
      <c r="HF32" s="2">
        <f>IF(OR(HD32=8,HD32=0),0,IF(HD32=WK36,0,IF(HD32=HB32,2,IF(ABS(HD32-HB32)=1,1,0))))</f>
        <v>0</v>
      </c>
      <c r="HG32" s="2">
        <f t="shared" si="119"/>
        <v>1</v>
      </c>
      <c r="HH32" s="2">
        <f t="shared" si="120"/>
        <v>1</v>
      </c>
      <c r="HI32">
        <v>1</v>
      </c>
      <c r="HJ32" t="s">
        <v>89</v>
      </c>
      <c r="HK32">
        <v>0</v>
      </c>
      <c r="HL32">
        <v>0</v>
      </c>
      <c r="HM32" s="2">
        <f>IF(OR(HK32=8,HK32=0),0,IF(HK32=WS36,0,IF(HK32=HI32,2,IF(ABS(HK32-HI32)=1,1,0))))</f>
        <v>0</v>
      </c>
      <c r="HN32" s="2">
        <f t="shared" si="121"/>
        <v>1</v>
      </c>
      <c r="HO32" s="2">
        <f t="shared" si="122"/>
        <v>1</v>
      </c>
      <c r="HP32">
        <v>3</v>
      </c>
      <c r="HQ32" t="s">
        <v>89</v>
      </c>
      <c r="HR32">
        <v>2</v>
      </c>
      <c r="HS32">
        <v>1</v>
      </c>
      <c r="HT32" s="2">
        <f>IF(OR(HR32=8,HR32=0),0,IF(HR32=XA36,0,IF(HR32=HP32,2,IF(ABS(HR32-HP32)=1,1,0))))</f>
        <v>1</v>
      </c>
      <c r="HU32" s="2">
        <f t="shared" si="123"/>
        <v>0</v>
      </c>
      <c r="HV32" s="2">
        <f t="shared" si="124"/>
        <v>1</v>
      </c>
      <c r="HW32">
        <v>4</v>
      </c>
      <c r="HX32" t="s">
        <v>89</v>
      </c>
      <c r="HY32">
        <v>3</v>
      </c>
      <c r="HZ32">
        <v>4</v>
      </c>
      <c r="IA32" s="2">
        <f>IF(OR(HY32=8,HY32=0),0,IF(HY32=XI36,0,IF(HY32=HW32,2,IF(ABS(HY32-HW32)=1,1,0))))</f>
        <v>1</v>
      </c>
      <c r="IB32" s="2">
        <f t="shared" si="125"/>
        <v>0</v>
      </c>
      <c r="IC32" s="2">
        <f t="shared" si="126"/>
        <v>1</v>
      </c>
      <c r="ID32">
        <v>6</v>
      </c>
      <c r="IE32" t="s">
        <v>89</v>
      </c>
      <c r="IF32">
        <v>3</v>
      </c>
      <c r="IG32">
        <v>5</v>
      </c>
      <c r="IH32" s="2">
        <f>IF(OR(IF32=8,IF32=0),0,IF(IF32=XQ36,0,IF(IF32=ID32,2,IF(ABS(IF32-ID32)=1,1,0))))</f>
        <v>0</v>
      </c>
      <c r="II32" s="2">
        <f t="shared" si="127"/>
        <v>0</v>
      </c>
      <c r="IJ32" s="2">
        <f t="shared" si="128"/>
        <v>0</v>
      </c>
      <c r="IK32">
        <v>2</v>
      </c>
      <c r="IL32" t="s">
        <v>89</v>
      </c>
      <c r="IM32">
        <v>2</v>
      </c>
      <c r="IN32">
        <v>3</v>
      </c>
      <c r="IO32" s="2">
        <f>IF(OR(IM32=8,IM32=0),0,IF(IM32=XY36,0,IF(IM32=IK32,2,IF(ABS(IM32-IK32)=1,1,0))))</f>
        <v>2</v>
      </c>
      <c r="IP32" s="2">
        <f t="shared" si="129"/>
        <v>0</v>
      </c>
      <c r="IQ32" s="2">
        <f t="shared" si="130"/>
        <v>2</v>
      </c>
      <c r="IR32">
        <v>7</v>
      </c>
      <c r="IS32" t="s">
        <v>89</v>
      </c>
      <c r="IT32">
        <v>8</v>
      </c>
      <c r="IU32">
        <v>8</v>
      </c>
      <c r="IV32" s="2">
        <f>IF(OR(IT32=8,IT32=0),0,IF(IT32=YG36,0,IF(IT32=IR32,2,IF(ABS(IT32-IR32)=1,1,0))))</f>
        <v>0</v>
      </c>
      <c r="IW32" s="2">
        <f t="shared" si="131"/>
        <v>1</v>
      </c>
      <c r="IX32" s="2">
        <f t="shared" si="132"/>
        <v>1</v>
      </c>
      <c r="IY32">
        <v>5</v>
      </c>
      <c r="IZ32" t="s">
        <v>89</v>
      </c>
      <c r="JA32">
        <v>4</v>
      </c>
      <c r="JB32">
        <v>6</v>
      </c>
      <c r="JC32" s="2">
        <f>IF(OR(JA32=8,JA32=0),0,IF(JA32=YO36,0,IF(JA32=IY32,2,IF(ABS(JA32-IY32)=1,1,0))))</f>
        <v>1</v>
      </c>
      <c r="JD32" s="2">
        <f t="shared" si="133"/>
        <v>0</v>
      </c>
      <c r="JE32" s="2">
        <f t="shared" si="134"/>
        <v>1</v>
      </c>
      <c r="JF32">
        <v>4</v>
      </c>
      <c r="JG32" t="s">
        <v>89</v>
      </c>
      <c r="JH32">
        <v>1</v>
      </c>
      <c r="JI32">
        <v>0</v>
      </c>
      <c r="JJ32" s="2">
        <f>IF(OR(JH32=8,JH32=0),0,IF(JH32=YW36,0,IF(JH32=JF32,2,IF(ABS(JH32-JF32)=1,1,0))))</f>
        <v>0</v>
      </c>
      <c r="JK32" s="2">
        <f t="shared" si="135"/>
        <v>0</v>
      </c>
      <c r="JL32" s="2">
        <f t="shared" si="136"/>
        <v>0</v>
      </c>
      <c r="JM32">
        <v>1</v>
      </c>
      <c r="JN32" t="s">
        <v>89</v>
      </c>
      <c r="JO32">
        <v>0</v>
      </c>
      <c r="JP32">
        <v>0</v>
      </c>
      <c r="JQ32" s="2">
        <f>IF(OR(JO32=8,JO32=0),0,IF(JO32=ZE36,0,IF(JO32=JM32,2,IF(ABS(JO32-JM32)=1,1,0))))</f>
        <v>0</v>
      </c>
      <c r="JR32" s="2">
        <f t="shared" si="137"/>
        <v>1</v>
      </c>
      <c r="JS32" s="2">
        <f t="shared" si="138"/>
        <v>1</v>
      </c>
      <c r="JT32">
        <v>7</v>
      </c>
      <c r="JU32" t="s">
        <v>89</v>
      </c>
      <c r="JV32">
        <v>4</v>
      </c>
      <c r="JW32">
        <v>7</v>
      </c>
      <c r="JX32" s="2">
        <f>IF(OR(JV32=8,JV32=0),0,IF(JV32=ZM36,0,IF(JV32=JT32,2,IF(ABS(JV32-JT32)=1,1,0))))</f>
        <v>0</v>
      </c>
      <c r="JY32" s="2">
        <f t="shared" si="139"/>
        <v>0</v>
      </c>
      <c r="JZ32" s="2">
        <f t="shared" si="140"/>
        <v>0</v>
      </c>
      <c r="KA32">
        <v>3</v>
      </c>
      <c r="KB32" t="s">
        <v>89</v>
      </c>
      <c r="KC32">
        <v>2</v>
      </c>
      <c r="KD32">
        <v>1</v>
      </c>
      <c r="KE32" s="2">
        <f>IF(OR(KC32=8,KC32=0),0,IF(KC32=ZU36,0,IF(KC32=KA32,2,IF(ABS(KC32-KA32)=1,1,0))))</f>
        <v>1</v>
      </c>
      <c r="KF32" s="2">
        <f t="shared" si="141"/>
        <v>0</v>
      </c>
      <c r="KG32" s="2">
        <f t="shared" si="142"/>
        <v>1</v>
      </c>
      <c r="KH32">
        <v>6</v>
      </c>
      <c r="KI32" t="s">
        <v>89</v>
      </c>
      <c r="KJ32">
        <v>7</v>
      </c>
      <c r="KK32">
        <v>8</v>
      </c>
      <c r="KL32" s="2">
        <f>IF(OR(KJ32=8,KJ32=0),0,IF(KJ32=AAC36,0,IF(KJ32=KH32,2,IF(ABS(KJ32-KH32)=1,1,0))))</f>
        <v>1</v>
      </c>
      <c r="KM32" s="2">
        <f t="shared" si="143"/>
        <v>0</v>
      </c>
      <c r="KN32" s="2">
        <f t="shared" si="144"/>
        <v>1</v>
      </c>
      <c r="KO32">
        <v>5</v>
      </c>
      <c r="KP32" t="s">
        <v>89</v>
      </c>
      <c r="KQ32">
        <v>7</v>
      </c>
      <c r="KR32">
        <v>8</v>
      </c>
      <c r="KS32" s="2">
        <f>IF(OR(KQ32=8,KQ32=0),0,IF(KQ32=AAK36,0,IF(KQ32=KO32,2,IF(ABS(KQ32-KO32)=1,1,0))))</f>
        <v>0</v>
      </c>
      <c r="KT32" s="2">
        <f t="shared" si="145"/>
        <v>0</v>
      </c>
      <c r="KU32" s="2">
        <f t="shared" si="146"/>
        <v>0</v>
      </c>
      <c r="KV32">
        <v>2</v>
      </c>
      <c r="KW32" t="s">
        <v>89</v>
      </c>
      <c r="KX32">
        <v>0</v>
      </c>
      <c r="KY32">
        <v>0</v>
      </c>
      <c r="KZ32" s="2">
        <f>IF(OR(KX32=8,KX32=0),0,IF(KX32=AAS36,0,IF(KX32=KV32,2,IF(ABS(KX32-KV32)=1,1,0))))</f>
        <v>0</v>
      </c>
      <c r="LA32" s="2">
        <f t="shared" si="147"/>
        <v>1</v>
      </c>
      <c r="LB32" s="2">
        <f t="shared" si="148"/>
        <v>1</v>
      </c>
      <c r="LC32" s="2">
        <f t="shared" si="149"/>
        <v>8</v>
      </c>
      <c r="LD32" s="2">
        <f t="shared" si="149"/>
        <v>8</v>
      </c>
      <c r="LE32" s="2">
        <f t="shared" si="149"/>
        <v>16</v>
      </c>
      <c r="LF32" s="16">
        <f t="shared" si="150"/>
        <v>25.396825396825395</v>
      </c>
      <c r="LG32" s="12">
        <f t="shared" si="92"/>
        <v>74.603174603174608</v>
      </c>
      <c r="LH32">
        <v>0</v>
      </c>
      <c r="LI32">
        <v>0</v>
      </c>
      <c r="LJ32">
        <v>1</v>
      </c>
      <c r="LK32">
        <v>1</v>
      </c>
      <c r="LL32">
        <v>1</v>
      </c>
      <c r="LM32">
        <v>1</v>
      </c>
      <c r="LN32">
        <v>1</v>
      </c>
      <c r="LO32">
        <v>1</v>
      </c>
      <c r="LP32">
        <v>1</v>
      </c>
      <c r="LQ32">
        <v>1</v>
      </c>
      <c r="LR32">
        <v>1</v>
      </c>
      <c r="LS32">
        <v>1</v>
      </c>
      <c r="LT32">
        <v>1</v>
      </c>
      <c r="LU32">
        <v>1</v>
      </c>
      <c r="LV32">
        <v>1</v>
      </c>
      <c r="LW32">
        <v>0</v>
      </c>
      <c r="LX32">
        <v>1</v>
      </c>
      <c r="LY32">
        <v>0</v>
      </c>
      <c r="LZ32">
        <v>1</v>
      </c>
      <c r="MA32">
        <v>1</v>
      </c>
      <c r="MB32">
        <f t="shared" si="42"/>
        <v>9</v>
      </c>
      <c r="MC32">
        <f t="shared" si="42"/>
        <v>7</v>
      </c>
      <c r="MD32">
        <f t="shared" si="93"/>
        <v>16</v>
      </c>
      <c r="ME32">
        <f t="shared" si="94"/>
        <v>80</v>
      </c>
      <c r="MF32">
        <f t="shared" si="95"/>
        <v>20</v>
      </c>
      <c r="MG32" s="13">
        <f t="shared" si="96"/>
        <v>8</v>
      </c>
      <c r="MH32">
        <v>0</v>
      </c>
      <c r="MI32">
        <v>0</v>
      </c>
      <c r="MJ32">
        <v>1</v>
      </c>
      <c r="MK32">
        <v>1</v>
      </c>
      <c r="ML32">
        <v>1</v>
      </c>
      <c r="MM32">
        <v>1</v>
      </c>
      <c r="MN32">
        <v>1</v>
      </c>
      <c r="MO32">
        <v>1</v>
      </c>
      <c r="MP32">
        <v>1</v>
      </c>
      <c r="MQ32">
        <v>1</v>
      </c>
      <c r="MR32">
        <v>1</v>
      </c>
      <c r="MS32">
        <v>1</v>
      </c>
      <c r="MT32">
        <v>1</v>
      </c>
      <c r="MU32">
        <v>1</v>
      </c>
      <c r="MV32">
        <v>1</v>
      </c>
      <c r="MW32">
        <v>1</v>
      </c>
      <c r="MX32">
        <v>1</v>
      </c>
      <c r="MY32">
        <v>1</v>
      </c>
      <c r="MZ32">
        <v>1</v>
      </c>
      <c r="NA32">
        <v>0</v>
      </c>
      <c r="NB32" s="2">
        <f t="shared" si="151"/>
        <v>9</v>
      </c>
      <c r="NC32" s="2">
        <f t="shared" si="152"/>
        <v>8</v>
      </c>
      <c r="ND32" s="2">
        <f t="shared" si="153"/>
        <v>17</v>
      </c>
      <c r="NE32" s="2">
        <f t="shared" si="154"/>
        <v>85</v>
      </c>
      <c r="NF32">
        <f t="shared" si="99"/>
        <v>15</v>
      </c>
      <c r="NG32" s="18">
        <f t="shared" si="155"/>
        <v>-5.8823529411764719E-2</v>
      </c>
      <c r="NH32" s="15">
        <v>3.85</v>
      </c>
      <c r="NI32" s="15">
        <v>3.15</v>
      </c>
      <c r="NJ32" s="15">
        <v>4.26</v>
      </c>
      <c r="NK32" s="15">
        <v>1.21</v>
      </c>
      <c r="NL32" s="15">
        <v>2.25</v>
      </c>
      <c r="NM32" s="15">
        <v>4.83</v>
      </c>
      <c r="NN32" s="15">
        <v>1.1499999999999999</v>
      </c>
      <c r="NO32" s="15">
        <v>3.16</v>
      </c>
      <c r="NP32" s="15">
        <v>3.84</v>
      </c>
      <c r="NQ32" s="15">
        <v>4.13</v>
      </c>
      <c r="NR32" s="15">
        <v>2.11</v>
      </c>
      <c r="NS32" s="15">
        <v>1.35</v>
      </c>
      <c r="NT32" s="15">
        <v>2.1</v>
      </c>
      <c r="NU32" s="15">
        <v>3.55</v>
      </c>
      <c r="NV32" s="15">
        <v>4.2</v>
      </c>
      <c r="NW32" s="15">
        <v>3.3</v>
      </c>
      <c r="NX32" s="20">
        <v>7.58</v>
      </c>
      <c r="NY32" s="15">
        <v>2.58</v>
      </c>
      <c r="NZ32" s="2">
        <f t="shared" si="159"/>
        <v>58.599999999999994</v>
      </c>
      <c r="OA32" s="15">
        <v>10</v>
      </c>
      <c r="OB32" s="2">
        <f t="shared" si="101"/>
        <v>68.599999999999994</v>
      </c>
      <c r="OC32" s="15">
        <v>5.97</v>
      </c>
      <c r="OD32" s="2">
        <v>6.12</v>
      </c>
      <c r="OE32" s="15">
        <v>8.2799999999999994</v>
      </c>
      <c r="OF32" s="2">
        <v>3.65</v>
      </c>
      <c r="OG32" s="15">
        <v>3.35</v>
      </c>
      <c r="OH32" s="2">
        <v>7.78</v>
      </c>
      <c r="OI32" s="15">
        <v>1.46</v>
      </c>
      <c r="OJ32" s="2">
        <v>5.76</v>
      </c>
      <c r="OK32" s="15">
        <v>4.63</v>
      </c>
      <c r="OL32" s="2">
        <v>4.93</v>
      </c>
      <c r="OM32" s="15">
        <v>2.91</v>
      </c>
      <c r="ON32" s="2">
        <v>0.93</v>
      </c>
      <c r="OO32" s="15">
        <v>2.4500000000000002</v>
      </c>
      <c r="OP32" s="2">
        <v>4.58</v>
      </c>
      <c r="OQ32" s="15">
        <v>4.18</v>
      </c>
      <c r="OR32" s="2">
        <v>3.58</v>
      </c>
      <c r="OS32" s="15">
        <v>5.18</v>
      </c>
      <c r="OT32" s="2">
        <v>6.73</v>
      </c>
      <c r="OU32" s="2">
        <f t="shared" si="157"/>
        <v>82.470000000000013</v>
      </c>
      <c r="OV32" s="2">
        <v>0</v>
      </c>
      <c r="OW32" s="2">
        <f t="shared" si="103"/>
        <v>82.470000000000013</v>
      </c>
    </row>
    <row r="33" spans="1:413" x14ac:dyDescent="0.2">
      <c r="A33" s="11">
        <v>30</v>
      </c>
      <c r="B33">
        <v>22</v>
      </c>
      <c r="C33" t="s">
        <v>90</v>
      </c>
      <c r="D33" t="s">
        <v>84</v>
      </c>
      <c r="E33">
        <v>4</v>
      </c>
      <c r="F33">
        <v>6</v>
      </c>
      <c r="G33">
        <v>0.5</v>
      </c>
      <c r="H33">
        <v>12</v>
      </c>
      <c r="I33" t="s">
        <v>85</v>
      </c>
      <c r="J33" t="s">
        <v>86</v>
      </c>
      <c r="K33" t="s">
        <v>87</v>
      </c>
      <c r="L33">
        <f>1.7-0.58</f>
        <v>1.1200000000000001</v>
      </c>
      <c r="M33" t="s">
        <v>95</v>
      </c>
      <c r="N33">
        <v>1</v>
      </c>
      <c r="O33">
        <v>46</v>
      </c>
      <c r="P33" s="2">
        <v>1</v>
      </c>
      <c r="Q33" t="s">
        <v>86</v>
      </c>
      <c r="R33">
        <v>0</v>
      </c>
      <c r="S33">
        <v>0</v>
      </c>
      <c r="T33" s="2">
        <f>IF(OR(R33=8,R33=0),0,IF(R33=OC37,0,IF(R33=P33,2,IF(ABS(R33-P33)=1,1,0))))</f>
        <v>0</v>
      </c>
      <c r="U33" s="2">
        <f t="shared" si="0"/>
        <v>1</v>
      </c>
      <c r="V33" s="2">
        <f t="shared" si="45"/>
        <v>1</v>
      </c>
      <c r="W33">
        <v>5</v>
      </c>
      <c r="X33" t="s">
        <v>86</v>
      </c>
      <c r="Y33">
        <v>2</v>
      </c>
      <c r="Z33">
        <v>4</v>
      </c>
      <c r="AA33" s="2">
        <f>IF(OR(Y33=8,Y33=0),0,IF(Y33=OK37,0,IF(Y33=W33,2,IF(ABS(Y33-W33)=1,1,0))))</f>
        <v>0</v>
      </c>
      <c r="AB33" s="2">
        <f t="shared" si="1"/>
        <v>0</v>
      </c>
      <c r="AC33" s="2">
        <f t="shared" si="105"/>
        <v>0</v>
      </c>
      <c r="AD33">
        <v>7</v>
      </c>
      <c r="AE33" t="s">
        <v>86</v>
      </c>
      <c r="AF33">
        <v>8</v>
      </c>
      <c r="AG33">
        <v>8</v>
      </c>
      <c r="AH33" s="2">
        <f>IF(OR(AF33=8,AF33=0),0,IF(AF33=OS37,0,IF(AF33=AD33,2,IF(ABS(AF33-AD33)=1,1,0))))</f>
        <v>0</v>
      </c>
      <c r="AI33" s="2">
        <f t="shared" si="2"/>
        <v>1</v>
      </c>
      <c r="AJ33" s="2">
        <f t="shared" si="106"/>
        <v>1</v>
      </c>
      <c r="AK33">
        <v>4</v>
      </c>
      <c r="AL33" t="s">
        <v>104</v>
      </c>
      <c r="AM33">
        <v>5</v>
      </c>
      <c r="AN33">
        <v>4</v>
      </c>
      <c r="AO33" s="2">
        <f>IF(OR(AM33=8,AM33=0),0,IF(AM33=PA37,0,IF(AM33=AK33,2,IF(ABS(AM33-AK33)=1,1,0))))</f>
        <v>1</v>
      </c>
      <c r="AP33" s="2">
        <f t="shared" si="3"/>
        <v>0</v>
      </c>
      <c r="AQ33" s="2">
        <f t="shared" si="48"/>
        <v>1</v>
      </c>
      <c r="AR33">
        <v>2</v>
      </c>
      <c r="AS33" t="s">
        <v>104</v>
      </c>
      <c r="AT33">
        <v>3</v>
      </c>
      <c r="AU33">
        <v>1</v>
      </c>
      <c r="AV33" s="2">
        <f>IF(OR(AT33=8,AT33=0),0,IF(AT33=PI37,0,IF(AT33=AR33,2,IF(ABS(AT33-AR33)=1,1,0))))</f>
        <v>1</v>
      </c>
      <c r="AW33" s="2">
        <f t="shared" si="4"/>
        <v>0</v>
      </c>
      <c r="AX33" s="2">
        <f t="shared" si="49"/>
        <v>1</v>
      </c>
      <c r="AY33">
        <v>6</v>
      </c>
      <c r="AZ33" t="s">
        <v>104</v>
      </c>
      <c r="BA33">
        <v>6</v>
      </c>
      <c r="BB33">
        <v>7</v>
      </c>
      <c r="BC33" s="2">
        <f>IF(OR(BA33=8,BA33=0),0,IF(BA33=PQ37,0,IF(BA33=AY33,2,IF(ABS(BA33-AY33)=1,1,0))))</f>
        <v>2</v>
      </c>
      <c r="BD33" s="2">
        <f t="shared" si="5"/>
        <v>0</v>
      </c>
      <c r="BE33" s="2">
        <f t="shared" si="50"/>
        <v>2</v>
      </c>
      <c r="BF33">
        <v>3</v>
      </c>
      <c r="BG33" t="s">
        <v>86</v>
      </c>
      <c r="BH33">
        <v>7</v>
      </c>
      <c r="BI33">
        <v>3</v>
      </c>
      <c r="BJ33" s="2">
        <f>IF(OR(BH33=8,BH33=0),0,IF(BH33=PY37,0,IF(BH33=BF33,2,IF(ABS(BH33-BF33)=1,1,0))))</f>
        <v>0</v>
      </c>
      <c r="BK33" s="2">
        <f t="shared" si="6"/>
        <v>0</v>
      </c>
      <c r="BL33" s="2">
        <f t="shared" si="51"/>
        <v>0</v>
      </c>
      <c r="BM33">
        <v>1</v>
      </c>
      <c r="BN33" t="s">
        <v>104</v>
      </c>
      <c r="BO33">
        <v>2</v>
      </c>
      <c r="BP33">
        <v>1</v>
      </c>
      <c r="BQ33" s="2">
        <f>IF(OR(BO33=8,BO33=0),0,IF(BO33=QG37,0,IF(BO33=BM33,2,IF(ABS(BO33-BM33)=1,1,0))))</f>
        <v>1</v>
      </c>
      <c r="BR33" s="2">
        <f t="shared" si="7"/>
        <v>0</v>
      </c>
      <c r="BS33" s="2">
        <f t="shared" si="52"/>
        <v>1</v>
      </c>
      <c r="BT33">
        <v>3</v>
      </c>
      <c r="BU33" t="s">
        <v>86</v>
      </c>
      <c r="BV33">
        <v>4</v>
      </c>
      <c r="BW33">
        <v>3</v>
      </c>
      <c r="BX33" s="2">
        <f>IF(OR(BV33=8,BV33=0),0,IF(BV33=QO37,0,IF(BV33=BT33,2,IF(ABS(BV33-BT33)=1,1,0))))</f>
        <v>1</v>
      </c>
      <c r="BY33" s="2">
        <f t="shared" si="8"/>
        <v>0</v>
      </c>
      <c r="BZ33" s="2">
        <f t="shared" si="53"/>
        <v>1</v>
      </c>
      <c r="CA33">
        <v>7</v>
      </c>
      <c r="CB33" t="s">
        <v>104</v>
      </c>
      <c r="CC33">
        <v>4</v>
      </c>
      <c r="CD33">
        <v>7</v>
      </c>
      <c r="CE33" s="2">
        <f>IF(OR(CC33=8,CC33=0),0,IF(CC33=QW37,0,IF(CC33=CA33,2,IF(ABS(CC33-CA33)=1,1,0))))</f>
        <v>0</v>
      </c>
      <c r="CF33" s="2">
        <f t="shared" si="9"/>
        <v>0</v>
      </c>
      <c r="CG33" s="2">
        <f t="shared" si="54"/>
        <v>0</v>
      </c>
      <c r="CH33">
        <v>6</v>
      </c>
      <c r="CI33" t="s">
        <v>104</v>
      </c>
      <c r="CJ33">
        <v>6</v>
      </c>
      <c r="CK33">
        <v>7</v>
      </c>
      <c r="CL33" s="2">
        <f>IF(OR(CJ33=8,CJ33=0),0,IF(CJ33=RE37,0,IF(CJ33=CH33,2,IF(ABS(CJ33-CH33)=1,1,0))))</f>
        <v>2</v>
      </c>
      <c r="CM33" s="2">
        <f t="shared" si="10"/>
        <v>0</v>
      </c>
      <c r="CN33" s="2">
        <f t="shared" si="55"/>
        <v>2</v>
      </c>
      <c r="CO33">
        <v>2</v>
      </c>
      <c r="CP33" t="s">
        <v>104</v>
      </c>
      <c r="CQ33">
        <v>2</v>
      </c>
      <c r="CR33">
        <v>2</v>
      </c>
      <c r="CS33" s="2">
        <f>IF(OR(CQ33=8,CQ33=0),0,IF(CQ33=RM37,0,IF(CQ33=CO33,2,IF(ABS(CQ33-CO33)=1,1,0))))</f>
        <v>2</v>
      </c>
      <c r="CT33" s="2">
        <f t="shared" si="11"/>
        <v>1</v>
      </c>
      <c r="CU33" s="2">
        <f t="shared" si="56"/>
        <v>3</v>
      </c>
      <c r="CV33">
        <v>4</v>
      </c>
      <c r="CW33" t="s">
        <v>104</v>
      </c>
      <c r="CX33">
        <v>4</v>
      </c>
      <c r="CY33">
        <v>5</v>
      </c>
      <c r="CZ33" s="2">
        <f>IF(OR(CX33=8,CX33=0),0,IF(CX33=RU37,0,IF(CX33=CV33,2,IF(ABS(CX33-CV33)=1,1,0))))</f>
        <v>2</v>
      </c>
      <c r="DA33" s="2">
        <f t="shared" si="12"/>
        <v>0</v>
      </c>
      <c r="DB33" s="2">
        <f t="shared" si="57"/>
        <v>2</v>
      </c>
      <c r="DC33">
        <v>5</v>
      </c>
      <c r="DD33" t="s">
        <v>86</v>
      </c>
      <c r="DE33">
        <v>8</v>
      </c>
      <c r="DF33">
        <v>8</v>
      </c>
      <c r="DG33" s="2">
        <f>IF(OR(DE33=8,DE33=0),0,IF(DE33=SC37,0,IF(DE33=DC33,2,IF(ABS(DE33-DC33)=1,1,0))))</f>
        <v>0</v>
      </c>
      <c r="DH33" s="2">
        <f t="shared" si="13"/>
        <v>1</v>
      </c>
      <c r="DI33" s="2">
        <f t="shared" si="58"/>
        <v>1</v>
      </c>
      <c r="DJ33">
        <v>2</v>
      </c>
      <c r="DK33" t="s">
        <v>104</v>
      </c>
      <c r="DL33">
        <v>6</v>
      </c>
      <c r="DM33">
        <v>4</v>
      </c>
      <c r="DN33" s="2">
        <f>IF(OR(DL33=8,DL33=0),0,IF(DL33=SK37,0,IF(DL33=DJ33,2,IF(ABS(DL33-DJ33)=1,1,0))))</f>
        <v>0</v>
      </c>
      <c r="DO33" s="2">
        <f t="shared" si="14"/>
        <v>0</v>
      </c>
      <c r="DP33" s="2">
        <f t="shared" si="59"/>
        <v>0</v>
      </c>
      <c r="DQ33">
        <v>1</v>
      </c>
      <c r="DR33" t="s">
        <v>104</v>
      </c>
      <c r="DS33">
        <v>2</v>
      </c>
      <c r="DT33">
        <v>2</v>
      </c>
      <c r="DU33" s="2">
        <f>IF(OR(DS33=8,DS33=0),0,IF(DS33=SS37,0,IF(DS33=DQ33,2,IF(ABS(DS33-DQ33)=1,1,0))))</f>
        <v>1</v>
      </c>
      <c r="DV33" s="2">
        <f t="shared" si="15"/>
        <v>1</v>
      </c>
      <c r="DW33" s="2">
        <f t="shared" si="60"/>
        <v>2</v>
      </c>
      <c r="DX33">
        <v>7</v>
      </c>
      <c r="DY33" t="s">
        <v>104</v>
      </c>
      <c r="DZ33">
        <v>4</v>
      </c>
      <c r="EA33">
        <v>5</v>
      </c>
      <c r="EB33" s="2">
        <f>IF(OR(DZ33=8,DZ33=0),0,IF(DZ33=TA37,0,IF(DZ33=DX33,2,IF(ABS(DZ33-DX33)=1,1,0))))</f>
        <v>0</v>
      </c>
      <c r="EC33" s="2">
        <f t="shared" si="16"/>
        <v>0</v>
      </c>
      <c r="ED33" s="2">
        <f t="shared" si="61"/>
        <v>0</v>
      </c>
      <c r="EE33">
        <v>3</v>
      </c>
      <c r="EF33" t="s">
        <v>104</v>
      </c>
      <c r="EG33">
        <v>4</v>
      </c>
      <c r="EH33">
        <v>3</v>
      </c>
      <c r="EI33" s="2">
        <f>IF(OR(EG33=8,EG33=0),0,IF(EG33=TI37,0,IF(EG33=EE33,2,IF(ABS(EG33-EE33)=1,1,0))))</f>
        <v>1</v>
      </c>
      <c r="EJ33" s="2">
        <f t="shared" si="17"/>
        <v>0</v>
      </c>
      <c r="EK33" s="2">
        <f t="shared" si="62"/>
        <v>1</v>
      </c>
      <c r="EL33">
        <v>6</v>
      </c>
      <c r="EM33" t="s">
        <v>104</v>
      </c>
      <c r="EN33">
        <v>8</v>
      </c>
      <c r="EO33">
        <v>8</v>
      </c>
      <c r="EP33" s="2">
        <f>IF(OR(EN33=8,EN33=0),0,IF(EN33=TQ37,0,IF(EN33=EL33,2,IF(ABS(EN33-EL33)=1,1,0))))</f>
        <v>0</v>
      </c>
      <c r="EQ33" s="2">
        <f t="shared" si="18"/>
        <v>1</v>
      </c>
      <c r="ER33" s="2">
        <f t="shared" si="63"/>
        <v>1</v>
      </c>
      <c r="ES33">
        <v>5</v>
      </c>
      <c r="ET33" t="s">
        <v>101</v>
      </c>
      <c r="EU33">
        <v>5</v>
      </c>
      <c r="EV33">
        <v>5</v>
      </c>
      <c r="EW33" s="2">
        <f>IF(OR(EU33=8,EU33=0),0,IF(EU33=TY37,0,IF(EU33=ES33,2,IF(ABS(EU33-ES33)=1,1,0))))</f>
        <v>2</v>
      </c>
      <c r="EX33" s="2">
        <f t="shared" si="19"/>
        <v>1</v>
      </c>
      <c r="EY33" s="2">
        <f t="shared" si="64"/>
        <v>3</v>
      </c>
      <c r="EZ33">
        <v>4</v>
      </c>
      <c r="FA33" t="s">
        <v>104</v>
      </c>
      <c r="FB33">
        <v>6</v>
      </c>
      <c r="FC33">
        <v>4</v>
      </c>
      <c r="FD33" s="2">
        <f>IF(OR(FB33=8,FB33=0),0,IF(FB33=UG37,0,IF(FB33=EZ33,2,IF(ABS(FB33-EZ33)=1,1,0))))</f>
        <v>0</v>
      </c>
      <c r="FE33" s="2">
        <f t="shared" si="20"/>
        <v>0</v>
      </c>
      <c r="FF33" s="2">
        <f t="shared" si="65"/>
        <v>0</v>
      </c>
      <c r="FG33" s="2">
        <f t="shared" si="156"/>
        <v>16</v>
      </c>
      <c r="FH33" s="2">
        <f t="shared" si="156"/>
        <v>7</v>
      </c>
      <c r="FI33" s="2">
        <f t="shared" si="156"/>
        <v>23</v>
      </c>
      <c r="FJ33" s="16">
        <f t="shared" si="67"/>
        <v>36.507936507936506</v>
      </c>
      <c r="FK33" s="12">
        <f t="shared" si="68"/>
        <v>63.492063492063494</v>
      </c>
      <c r="FL33">
        <v>1</v>
      </c>
      <c r="FM33" t="s">
        <v>104</v>
      </c>
      <c r="FN33">
        <v>2</v>
      </c>
      <c r="FO33">
        <v>2</v>
      </c>
      <c r="FP33" s="2">
        <f>IF(OR(FN33=8,FN33=0),0,IF(FN33=UO37,0,IF(FN33=FL33,2,IF(ABS(FN33-FL33)=1,1,0))))</f>
        <v>1</v>
      </c>
      <c r="FQ33" s="2">
        <f t="shared" si="107"/>
        <v>1</v>
      </c>
      <c r="FR33" s="2">
        <f t="shared" si="108"/>
        <v>2</v>
      </c>
      <c r="FS33">
        <v>2</v>
      </c>
      <c r="FT33" t="s">
        <v>104</v>
      </c>
      <c r="FU33">
        <v>2</v>
      </c>
      <c r="FV33">
        <v>2</v>
      </c>
      <c r="FW33" s="2">
        <f>IF(OR(FU33=8,FU33=0),0,IF(FU33=UW37,0,IF(FU33=FS33,2,IF(ABS(FU33-FS33)=1,1,0))))</f>
        <v>2</v>
      </c>
      <c r="FX33" s="2">
        <f t="shared" si="109"/>
        <v>1</v>
      </c>
      <c r="FY33" s="2">
        <f t="shared" si="110"/>
        <v>3</v>
      </c>
      <c r="FZ33">
        <v>7</v>
      </c>
      <c r="GA33" t="s">
        <v>89</v>
      </c>
      <c r="GB33">
        <v>6</v>
      </c>
      <c r="GC33">
        <v>6</v>
      </c>
      <c r="GD33" s="2">
        <f>IF(OR(GB33=8,GB33=0),0,IF(GB33=VE37,0,IF(GB33=FZ33,2,IF(ABS(GB33-FZ33)=1,1,0))))</f>
        <v>1</v>
      </c>
      <c r="GE33" s="2">
        <f t="shared" si="111"/>
        <v>1</v>
      </c>
      <c r="GF33" s="2">
        <f t="shared" si="112"/>
        <v>2</v>
      </c>
      <c r="GG33">
        <v>4</v>
      </c>
      <c r="GH33" t="s">
        <v>104</v>
      </c>
      <c r="GI33">
        <v>3</v>
      </c>
      <c r="GJ33">
        <v>3</v>
      </c>
      <c r="GK33" s="2">
        <f>IF(OR(GI33=8,GI33=0),0,IF(GI33=VM37,0,IF(GI33=GG33,2,IF(ABS(GI33-GG33)=1,1,0))))</f>
        <v>1</v>
      </c>
      <c r="GL33" s="2">
        <f t="shared" si="113"/>
        <v>1</v>
      </c>
      <c r="GM33" s="2">
        <f t="shared" si="114"/>
        <v>2</v>
      </c>
      <c r="GN33">
        <v>5</v>
      </c>
      <c r="GO33" t="s">
        <v>104</v>
      </c>
      <c r="GP33">
        <v>6</v>
      </c>
      <c r="GQ33">
        <v>6</v>
      </c>
      <c r="GR33" s="2">
        <f>IF(OR(GP33=8,GP33=0),0,IF(GP33=VU37,0,IF(GP33=GN33,2,IF(ABS(GP33-GN33)=1,1,0))))</f>
        <v>1</v>
      </c>
      <c r="GS33" s="2">
        <f t="shared" si="115"/>
        <v>1</v>
      </c>
      <c r="GT33" s="2">
        <f t="shared" si="116"/>
        <v>2</v>
      </c>
      <c r="GU33">
        <v>6</v>
      </c>
      <c r="GV33" t="s">
        <v>89</v>
      </c>
      <c r="GW33">
        <v>6</v>
      </c>
      <c r="GX33">
        <v>6</v>
      </c>
      <c r="GY33" s="2">
        <f>IF(OR(GW33=8,GW33=0),0,IF(GW33=WC37,0,IF(GW33=GU33,2,IF(ABS(GW33-GU33)=1,1,0))))</f>
        <v>2</v>
      </c>
      <c r="GZ33" s="2">
        <f t="shared" si="117"/>
        <v>1</v>
      </c>
      <c r="HA33" s="2">
        <f t="shared" si="118"/>
        <v>3</v>
      </c>
      <c r="HB33">
        <v>3</v>
      </c>
      <c r="HC33" t="s">
        <v>104</v>
      </c>
      <c r="HD33">
        <v>4</v>
      </c>
      <c r="HE33">
        <v>4</v>
      </c>
      <c r="HF33" s="2">
        <f>IF(OR(HD33=8,HD33=0),0,IF(HD33=WK37,0,IF(HD33=HB33,2,IF(ABS(HD33-HB33)=1,1,0))))</f>
        <v>1</v>
      </c>
      <c r="HG33" s="2">
        <f t="shared" si="119"/>
        <v>1</v>
      </c>
      <c r="HH33" s="2">
        <f t="shared" si="120"/>
        <v>2</v>
      </c>
      <c r="HI33">
        <v>1</v>
      </c>
      <c r="HJ33" t="s">
        <v>104</v>
      </c>
      <c r="HK33">
        <v>2</v>
      </c>
      <c r="HL33">
        <v>2</v>
      </c>
      <c r="HM33" s="2">
        <f>IF(OR(HK33=8,HK33=0),0,IF(HK33=WS37,0,IF(HK33=HI33,2,IF(ABS(HK33-HI33)=1,1,0))))</f>
        <v>1</v>
      </c>
      <c r="HN33" s="2">
        <f t="shared" si="121"/>
        <v>1</v>
      </c>
      <c r="HO33" s="2">
        <f t="shared" si="122"/>
        <v>2</v>
      </c>
      <c r="HP33">
        <v>3</v>
      </c>
      <c r="HQ33" t="s">
        <v>104</v>
      </c>
      <c r="HR33">
        <v>3</v>
      </c>
      <c r="HS33">
        <v>3</v>
      </c>
      <c r="HT33" s="2">
        <f>IF(OR(HR33=8,HR33=0),0,IF(HR33=XA37,0,IF(HR33=HP33,2,IF(ABS(HR33-HP33)=1,1,0))))</f>
        <v>2</v>
      </c>
      <c r="HU33" s="2">
        <f t="shared" si="123"/>
        <v>1</v>
      </c>
      <c r="HV33" s="2">
        <f t="shared" si="124"/>
        <v>3</v>
      </c>
      <c r="HW33">
        <v>4</v>
      </c>
      <c r="HX33" t="s">
        <v>104</v>
      </c>
      <c r="HY33">
        <v>3</v>
      </c>
      <c r="HZ33">
        <v>4</v>
      </c>
      <c r="IA33" s="2">
        <f>IF(OR(HY33=8,HY33=0),0,IF(HY33=XI37,0,IF(HY33=HW33,2,IF(ABS(HY33-HW33)=1,1,0))))</f>
        <v>1</v>
      </c>
      <c r="IB33" s="2">
        <f t="shared" si="125"/>
        <v>0</v>
      </c>
      <c r="IC33" s="2">
        <f t="shared" si="126"/>
        <v>1</v>
      </c>
      <c r="ID33">
        <v>6</v>
      </c>
      <c r="IE33" t="s">
        <v>89</v>
      </c>
      <c r="IF33">
        <v>6</v>
      </c>
      <c r="IG33">
        <v>6</v>
      </c>
      <c r="IH33" s="2">
        <f>IF(OR(IF33=8,IF33=0),0,IF(IF33=XQ37,0,IF(IF33=ID33,2,IF(ABS(IF33-ID33)=1,1,0))))</f>
        <v>2</v>
      </c>
      <c r="II33" s="2">
        <f t="shared" si="127"/>
        <v>1</v>
      </c>
      <c r="IJ33" s="2">
        <f t="shared" si="128"/>
        <v>3</v>
      </c>
      <c r="IK33">
        <v>2</v>
      </c>
      <c r="IL33" t="s">
        <v>89</v>
      </c>
      <c r="IM33">
        <v>4</v>
      </c>
      <c r="IN33">
        <v>4</v>
      </c>
      <c r="IO33" s="2">
        <f>IF(OR(IM33=8,IM33=0),0,IF(IM33=XY37,0,IF(IM33=IK33,2,IF(ABS(IM33-IK33)=1,1,0))))</f>
        <v>0</v>
      </c>
      <c r="IP33" s="2">
        <f t="shared" si="129"/>
        <v>1</v>
      </c>
      <c r="IQ33" s="2">
        <f t="shared" si="130"/>
        <v>1</v>
      </c>
      <c r="IR33">
        <v>7</v>
      </c>
      <c r="IS33" t="s">
        <v>89</v>
      </c>
      <c r="IT33">
        <v>5</v>
      </c>
      <c r="IU33">
        <v>4</v>
      </c>
      <c r="IV33" s="2">
        <f>IF(OR(IT33=8,IT33=0),0,IF(IT33=YG37,0,IF(IT33=IR33,2,IF(ABS(IT33-IR33)=1,1,0))))</f>
        <v>0</v>
      </c>
      <c r="IW33" s="2">
        <f t="shared" si="131"/>
        <v>0</v>
      </c>
      <c r="IX33" s="2">
        <f t="shared" si="132"/>
        <v>0</v>
      </c>
      <c r="IY33">
        <v>5</v>
      </c>
      <c r="IZ33" t="s">
        <v>89</v>
      </c>
      <c r="JA33">
        <v>5</v>
      </c>
      <c r="JB33">
        <v>5</v>
      </c>
      <c r="JC33" s="2">
        <f>IF(OR(JA33=8,JA33=0),0,IF(JA33=YO37,0,IF(JA33=IY33,2,IF(ABS(JA33-IY33)=1,1,0))))</f>
        <v>2</v>
      </c>
      <c r="JD33" s="2">
        <f t="shared" si="133"/>
        <v>1</v>
      </c>
      <c r="JE33" s="2">
        <f t="shared" si="134"/>
        <v>3</v>
      </c>
      <c r="JF33">
        <v>4</v>
      </c>
      <c r="JG33" t="s">
        <v>104</v>
      </c>
      <c r="JH33">
        <v>4</v>
      </c>
      <c r="JI33">
        <v>4</v>
      </c>
      <c r="JJ33" s="2">
        <f>IF(OR(JH33=8,JH33=0),0,IF(JH33=YW37,0,IF(JH33=JF33,2,IF(ABS(JH33-JF33)=1,1,0))))</f>
        <v>2</v>
      </c>
      <c r="JK33" s="2">
        <f t="shared" si="135"/>
        <v>1</v>
      </c>
      <c r="JL33" s="2">
        <f t="shared" si="136"/>
        <v>3</v>
      </c>
      <c r="JM33">
        <v>1</v>
      </c>
      <c r="JN33" t="s">
        <v>104</v>
      </c>
      <c r="JO33">
        <v>1</v>
      </c>
      <c r="JP33">
        <v>1</v>
      </c>
      <c r="JQ33" s="2">
        <f>IF(OR(JO33=8,JO33=0),0,IF(JO33=ZE37,0,IF(JO33=JM33,2,IF(ABS(JO33-JM33)=1,1,0))))</f>
        <v>2</v>
      </c>
      <c r="JR33" s="2">
        <f t="shared" si="137"/>
        <v>1</v>
      </c>
      <c r="JS33" s="2">
        <f t="shared" si="138"/>
        <v>3</v>
      </c>
      <c r="JT33">
        <v>7</v>
      </c>
      <c r="JU33" t="s">
        <v>104</v>
      </c>
      <c r="JV33">
        <v>4</v>
      </c>
      <c r="JW33">
        <v>4</v>
      </c>
      <c r="JX33" s="2">
        <f>IF(OR(JV33=8,JV33=0),0,IF(JV33=ZM37,0,IF(JV33=JT33,2,IF(ABS(JV33-JT33)=1,1,0))))</f>
        <v>0</v>
      </c>
      <c r="JY33" s="2">
        <f t="shared" si="139"/>
        <v>1</v>
      </c>
      <c r="JZ33" s="2">
        <f t="shared" si="140"/>
        <v>1</v>
      </c>
      <c r="KA33">
        <v>3</v>
      </c>
      <c r="KB33" t="s">
        <v>104</v>
      </c>
      <c r="KC33">
        <v>2</v>
      </c>
      <c r="KD33">
        <v>2</v>
      </c>
      <c r="KE33" s="2">
        <f>IF(OR(KC33=8,KC33=0),0,IF(KC33=ZU37,0,IF(KC33=KA33,2,IF(ABS(KC33-KA33)=1,1,0))))</f>
        <v>1</v>
      </c>
      <c r="KF33" s="2">
        <f t="shared" si="141"/>
        <v>1</v>
      </c>
      <c r="KG33" s="2">
        <f t="shared" si="142"/>
        <v>2</v>
      </c>
      <c r="KH33">
        <v>6</v>
      </c>
      <c r="KI33" t="s">
        <v>89</v>
      </c>
      <c r="KJ33">
        <v>5</v>
      </c>
      <c r="KK33">
        <v>5</v>
      </c>
      <c r="KL33" s="2">
        <f>IF(OR(KJ33=8,KJ33=0),0,IF(KJ33=AAC37,0,IF(KJ33=KH33,2,IF(ABS(KJ33-KH33)=1,1,0))))</f>
        <v>1</v>
      </c>
      <c r="KM33" s="2">
        <f t="shared" si="143"/>
        <v>1</v>
      </c>
      <c r="KN33" s="2">
        <f t="shared" si="144"/>
        <v>2</v>
      </c>
      <c r="KO33">
        <v>5</v>
      </c>
      <c r="KP33" t="s">
        <v>89</v>
      </c>
      <c r="KQ33">
        <v>5</v>
      </c>
      <c r="KR33">
        <v>4</v>
      </c>
      <c r="KS33" s="2">
        <f>IF(OR(KQ33=8,KQ33=0),0,IF(KQ33=AAK37,0,IF(KQ33=KO33,2,IF(ABS(KQ33-KO33)=1,1,0))))</f>
        <v>2</v>
      </c>
      <c r="KT33" s="2">
        <f t="shared" si="145"/>
        <v>0</v>
      </c>
      <c r="KU33" s="2">
        <f t="shared" si="146"/>
        <v>2</v>
      </c>
      <c r="KV33">
        <v>2</v>
      </c>
      <c r="KW33" t="s">
        <v>104</v>
      </c>
      <c r="KX33">
        <v>3</v>
      </c>
      <c r="KY33">
        <v>3</v>
      </c>
      <c r="KZ33" s="2">
        <f>IF(OR(KX33=8,KX33=0),0,IF(KX33=AAS37,0,IF(KX33=KV33,2,IF(ABS(KX33-KV33)=1,1,0))))</f>
        <v>1</v>
      </c>
      <c r="LA33" s="2">
        <f t="shared" si="147"/>
        <v>1</v>
      </c>
      <c r="LB33" s="2">
        <f t="shared" si="148"/>
        <v>2</v>
      </c>
      <c r="LC33" s="2">
        <f t="shared" si="149"/>
        <v>26</v>
      </c>
      <c r="LD33" s="2">
        <f t="shared" si="149"/>
        <v>18</v>
      </c>
      <c r="LE33" s="2">
        <f t="shared" si="149"/>
        <v>44</v>
      </c>
      <c r="LF33" s="16">
        <f t="shared" si="150"/>
        <v>69.841269841269835</v>
      </c>
      <c r="LG33" s="12">
        <f t="shared" si="92"/>
        <v>30.158730158730165</v>
      </c>
      <c r="LH33">
        <v>1</v>
      </c>
      <c r="LI33">
        <v>1</v>
      </c>
      <c r="LJ33">
        <v>1</v>
      </c>
      <c r="LK33">
        <v>0</v>
      </c>
      <c r="LL33">
        <v>1</v>
      </c>
      <c r="LM33">
        <v>0</v>
      </c>
      <c r="LN33">
        <v>1</v>
      </c>
      <c r="LO33">
        <v>1</v>
      </c>
      <c r="LP33">
        <v>1</v>
      </c>
      <c r="LQ33">
        <v>0</v>
      </c>
      <c r="LR33">
        <v>1</v>
      </c>
      <c r="LS33">
        <v>1</v>
      </c>
      <c r="LT33">
        <v>1</v>
      </c>
      <c r="LU33">
        <v>0</v>
      </c>
      <c r="LV33">
        <v>1</v>
      </c>
      <c r="LW33">
        <v>1</v>
      </c>
      <c r="LX33">
        <v>1</v>
      </c>
      <c r="LY33">
        <v>1</v>
      </c>
      <c r="LZ33">
        <v>1</v>
      </c>
      <c r="MA33">
        <v>1</v>
      </c>
      <c r="MB33">
        <f t="shared" si="42"/>
        <v>10</v>
      </c>
      <c r="MC33">
        <f t="shared" si="42"/>
        <v>6</v>
      </c>
      <c r="MD33">
        <f t="shared" si="93"/>
        <v>16</v>
      </c>
      <c r="ME33">
        <f t="shared" si="94"/>
        <v>80</v>
      </c>
      <c r="MF33">
        <f t="shared" si="95"/>
        <v>20</v>
      </c>
      <c r="MG33" s="13">
        <f t="shared" si="96"/>
        <v>7</v>
      </c>
      <c r="MH33">
        <v>1</v>
      </c>
      <c r="MI33">
        <v>1</v>
      </c>
      <c r="MJ33">
        <v>1</v>
      </c>
      <c r="MK33">
        <v>1</v>
      </c>
      <c r="ML33">
        <v>1</v>
      </c>
      <c r="MM33">
        <v>1</v>
      </c>
      <c r="MN33">
        <v>1</v>
      </c>
      <c r="MO33">
        <v>1</v>
      </c>
      <c r="MP33">
        <v>1</v>
      </c>
      <c r="MQ33">
        <v>1</v>
      </c>
      <c r="MR33">
        <v>1</v>
      </c>
      <c r="MS33">
        <v>1</v>
      </c>
      <c r="MT33">
        <v>1</v>
      </c>
      <c r="MU33">
        <v>1</v>
      </c>
      <c r="MV33">
        <v>1</v>
      </c>
      <c r="MW33">
        <v>1</v>
      </c>
      <c r="MX33">
        <v>1</v>
      </c>
      <c r="MY33">
        <v>1</v>
      </c>
      <c r="MZ33">
        <v>1</v>
      </c>
      <c r="NA33">
        <v>1</v>
      </c>
      <c r="NB33" s="2">
        <f t="shared" si="151"/>
        <v>10</v>
      </c>
      <c r="NC33" s="2">
        <f t="shared" si="152"/>
        <v>10</v>
      </c>
      <c r="ND33" s="2">
        <f t="shared" si="153"/>
        <v>20</v>
      </c>
      <c r="NE33" s="2">
        <f t="shared" si="154"/>
        <v>100</v>
      </c>
      <c r="NF33">
        <f t="shared" si="99"/>
        <v>0</v>
      </c>
      <c r="NG33" s="18">
        <f t="shared" si="155"/>
        <v>-0.19999999999999996</v>
      </c>
      <c r="NH33" s="15">
        <v>7.57</v>
      </c>
      <c r="NI33" s="15">
        <v>3</v>
      </c>
      <c r="NJ33" s="15">
        <v>3.82</v>
      </c>
      <c r="NK33" s="15">
        <v>1.72</v>
      </c>
      <c r="NL33" s="15">
        <v>2.65</v>
      </c>
      <c r="NM33" s="15">
        <v>6.89</v>
      </c>
      <c r="NN33" s="15">
        <v>1.57</v>
      </c>
      <c r="NO33" s="15">
        <v>3.32</v>
      </c>
      <c r="NP33" s="15">
        <v>4.63</v>
      </c>
      <c r="NQ33" s="15">
        <v>8.5399999999999991</v>
      </c>
      <c r="NR33" s="15">
        <v>3.71</v>
      </c>
      <c r="NS33" s="15">
        <v>1.61</v>
      </c>
      <c r="NT33" s="15">
        <v>2.1</v>
      </c>
      <c r="NU33" s="15">
        <v>4.71</v>
      </c>
      <c r="NV33" s="15">
        <v>3.87</v>
      </c>
      <c r="NW33" s="15">
        <v>4.9800000000000004</v>
      </c>
      <c r="NX33" s="15">
        <v>8.89</v>
      </c>
      <c r="NY33" s="15">
        <v>6.19</v>
      </c>
      <c r="NZ33" s="2">
        <f t="shared" si="159"/>
        <v>79.77</v>
      </c>
      <c r="OA33" s="15">
        <v>5</v>
      </c>
      <c r="OB33" s="2">
        <f t="shared" si="101"/>
        <v>84.77</v>
      </c>
      <c r="OC33" s="15">
        <v>3.45</v>
      </c>
      <c r="OD33" s="2">
        <v>2.23</v>
      </c>
      <c r="OE33" s="15">
        <v>2.44</v>
      </c>
      <c r="OF33" s="2">
        <v>1.46</v>
      </c>
      <c r="OG33" s="15">
        <v>1.8</v>
      </c>
      <c r="OH33" s="2">
        <v>4.0999999999999996</v>
      </c>
      <c r="OI33" s="15">
        <v>1.34</v>
      </c>
      <c r="OJ33" s="2">
        <v>2.63</v>
      </c>
      <c r="OK33" s="15">
        <v>2.69</v>
      </c>
      <c r="OL33" s="2">
        <v>3.95</v>
      </c>
      <c r="OM33" s="15">
        <v>2.09</v>
      </c>
      <c r="ON33" s="2">
        <v>1.4</v>
      </c>
      <c r="OO33" s="15">
        <v>2.62</v>
      </c>
      <c r="OP33" s="2">
        <v>3.11</v>
      </c>
      <c r="OQ33" s="15">
        <v>2.99</v>
      </c>
      <c r="OR33" s="2">
        <v>2.78</v>
      </c>
      <c r="OS33" s="15">
        <v>4.18</v>
      </c>
      <c r="OT33" s="2">
        <v>1.59</v>
      </c>
      <c r="OU33" s="2">
        <f t="shared" si="157"/>
        <v>46.85</v>
      </c>
      <c r="OV33" s="2">
        <v>0</v>
      </c>
      <c r="OW33" s="2">
        <f t="shared" si="103"/>
        <v>46.85</v>
      </c>
    </row>
    <row r="34" spans="1:413" x14ac:dyDescent="0.2">
      <c r="A34" s="11">
        <v>31</v>
      </c>
      <c r="B34">
        <v>16</v>
      </c>
      <c r="C34" t="s">
        <v>90</v>
      </c>
      <c r="D34" t="s">
        <v>98</v>
      </c>
      <c r="E34">
        <v>3</v>
      </c>
      <c r="F34">
        <v>5</v>
      </c>
      <c r="G34">
        <v>0.5</v>
      </c>
      <c r="H34">
        <v>12</v>
      </c>
      <c r="I34" t="s">
        <v>105</v>
      </c>
      <c r="J34" t="s">
        <v>100</v>
      </c>
      <c r="K34" t="s">
        <v>87</v>
      </c>
      <c r="L34">
        <v>1.4</v>
      </c>
      <c r="M34" t="s">
        <v>95</v>
      </c>
      <c r="N34">
        <v>0.28000000000000003</v>
      </c>
      <c r="O34">
        <v>76</v>
      </c>
      <c r="P34" s="2">
        <v>1</v>
      </c>
      <c r="Q34" t="s">
        <v>89</v>
      </c>
      <c r="R34">
        <v>2</v>
      </c>
      <c r="S34">
        <v>2</v>
      </c>
      <c r="T34" s="2">
        <f>IF(OR(R34=8,R34=0),0,IF(R34=OC38,0,IF(R34=P34,2,IF(ABS(R34-P34)=1,1,0))))</f>
        <v>1</v>
      </c>
      <c r="U34" s="2">
        <f t="shared" si="0"/>
        <v>1</v>
      </c>
      <c r="V34" s="2">
        <f t="shared" si="45"/>
        <v>2</v>
      </c>
      <c r="W34">
        <v>5</v>
      </c>
      <c r="X34" t="str">
        <f>X32</f>
        <v>Straight</v>
      </c>
      <c r="Y34">
        <v>6</v>
      </c>
      <c r="Z34">
        <v>8</v>
      </c>
      <c r="AA34" s="2">
        <f>IF(OR(Y34=8,Y34=0),0,IF(Y34=OK38,0,IF(Y34=W34,2,IF(ABS(Y34-W34)=1,1,0))))</f>
        <v>1</v>
      </c>
      <c r="AB34" s="2">
        <f t="shared" si="1"/>
        <v>0</v>
      </c>
      <c r="AC34" s="2">
        <f t="shared" si="105"/>
        <v>1</v>
      </c>
      <c r="AD34">
        <v>7</v>
      </c>
      <c r="AE34" t="s">
        <v>89</v>
      </c>
      <c r="AF34">
        <v>8</v>
      </c>
      <c r="AG34">
        <v>8</v>
      </c>
      <c r="AH34" s="2">
        <f>IF(OR(AF34=8,AF34=0),0,IF(AF34=OS38,0,IF(AF34=AD34,2,IF(ABS(AF34-AD34)=1,1,0))))</f>
        <v>0</v>
      </c>
      <c r="AI34" s="2">
        <f t="shared" si="2"/>
        <v>1</v>
      </c>
      <c r="AJ34" s="2">
        <f t="shared" si="106"/>
        <v>1</v>
      </c>
      <c r="AK34">
        <v>4</v>
      </c>
      <c r="AL34" t="s">
        <v>89</v>
      </c>
      <c r="AM34">
        <v>3</v>
      </c>
      <c r="AN34">
        <v>5</v>
      </c>
      <c r="AO34" s="2">
        <f>IF(OR(AM34=8,AM34=0),0,IF(AM34=PA38,0,IF(AM34=AK34,2,IF(ABS(AM34-AK34)=1,1,0))))</f>
        <v>1</v>
      </c>
      <c r="AP34" s="2">
        <f t="shared" si="3"/>
        <v>0</v>
      </c>
      <c r="AQ34" s="2">
        <f t="shared" si="48"/>
        <v>1</v>
      </c>
      <c r="AR34">
        <v>2</v>
      </c>
      <c r="AS34" t="s">
        <v>89</v>
      </c>
      <c r="AT34">
        <v>2</v>
      </c>
      <c r="AU34">
        <v>2</v>
      </c>
      <c r="AV34" s="2">
        <f>IF(OR(AT34=8,AT34=0),0,IF(AT34=PI38,0,IF(AT34=AR34,2,IF(ABS(AT34-AR34)=1,1,0))))</f>
        <v>2</v>
      </c>
      <c r="AW34" s="2">
        <f t="shared" si="4"/>
        <v>1</v>
      </c>
      <c r="AX34" s="2">
        <f t="shared" si="49"/>
        <v>3</v>
      </c>
      <c r="AY34">
        <v>6</v>
      </c>
      <c r="AZ34" t="s">
        <v>89</v>
      </c>
      <c r="BA34">
        <v>8</v>
      </c>
      <c r="BB34">
        <v>8</v>
      </c>
      <c r="BC34" s="2">
        <f>IF(OR(BA34=8,BA34=0),0,IF(BA34=PQ38,0,IF(BA34=AY34,2,IF(ABS(BA34-AY34)=1,1,0))))</f>
        <v>0</v>
      </c>
      <c r="BD34" s="2">
        <f t="shared" si="5"/>
        <v>1</v>
      </c>
      <c r="BE34" s="2">
        <f t="shared" si="50"/>
        <v>1</v>
      </c>
      <c r="BF34">
        <v>3</v>
      </c>
      <c r="BG34" t="s">
        <v>89</v>
      </c>
      <c r="BH34">
        <v>3</v>
      </c>
      <c r="BI34">
        <v>2</v>
      </c>
      <c r="BJ34" s="2">
        <f>IF(OR(BH34=8,BH34=0),0,IF(BH34=PY38,0,IF(BH34=BF34,2,IF(ABS(BH34-BF34)=1,1,0))))</f>
        <v>2</v>
      </c>
      <c r="BK34" s="2">
        <f t="shared" si="6"/>
        <v>0</v>
      </c>
      <c r="BL34" s="2">
        <f t="shared" si="51"/>
        <v>2</v>
      </c>
      <c r="BM34">
        <v>1</v>
      </c>
      <c r="BN34" t="s">
        <v>89</v>
      </c>
      <c r="BO34">
        <v>3</v>
      </c>
      <c r="BP34">
        <v>1</v>
      </c>
      <c r="BQ34" s="2">
        <f>IF(OR(BO34=8,BO34=0),0,IF(BO34=QG38,0,IF(BO34=BM34,2,IF(ABS(BO34-BM34)=1,1,0))))</f>
        <v>0</v>
      </c>
      <c r="BR34" s="2">
        <f t="shared" si="7"/>
        <v>0</v>
      </c>
      <c r="BS34" s="2">
        <f t="shared" si="52"/>
        <v>0</v>
      </c>
      <c r="BT34">
        <v>3</v>
      </c>
      <c r="BU34" t="s">
        <v>89</v>
      </c>
      <c r="BV34">
        <v>5</v>
      </c>
      <c r="BW34">
        <v>4</v>
      </c>
      <c r="BX34" s="2">
        <f>IF(OR(BV34=8,BV34=0),0,IF(BV34=QO38,0,IF(BV34=BT34,2,IF(ABS(BV34-BT34)=1,1,0))))</f>
        <v>0</v>
      </c>
      <c r="BY34" s="2">
        <f t="shared" si="8"/>
        <v>0</v>
      </c>
      <c r="BZ34" s="2">
        <f t="shared" si="53"/>
        <v>0</v>
      </c>
      <c r="CA34">
        <v>7</v>
      </c>
      <c r="CB34" t="s">
        <v>89</v>
      </c>
      <c r="CC34">
        <v>7</v>
      </c>
      <c r="CD34">
        <v>8</v>
      </c>
      <c r="CE34" s="2">
        <f>IF(OR(CC34=8,CC34=0),0,IF(CC34=QW38,0,IF(CC34=CA34,2,IF(ABS(CC34-CA34)=1,1,0))))</f>
        <v>2</v>
      </c>
      <c r="CF34" s="2">
        <f t="shared" si="9"/>
        <v>0</v>
      </c>
      <c r="CG34" s="2">
        <f t="shared" si="54"/>
        <v>2</v>
      </c>
      <c r="CH34">
        <v>6</v>
      </c>
      <c r="CI34" t="s">
        <v>89</v>
      </c>
      <c r="CJ34">
        <v>5</v>
      </c>
      <c r="CK34">
        <v>5</v>
      </c>
      <c r="CL34" s="2">
        <f>IF(OR(CJ34=8,CJ34=0),0,IF(CJ34=RE38,0,IF(CJ34=CH34,2,IF(ABS(CJ34-CH34)=1,1,0))))</f>
        <v>1</v>
      </c>
      <c r="CM34" s="2">
        <f t="shared" si="10"/>
        <v>1</v>
      </c>
      <c r="CN34" s="2">
        <f t="shared" si="55"/>
        <v>2</v>
      </c>
      <c r="CO34">
        <v>2</v>
      </c>
      <c r="CP34" t="s">
        <v>89</v>
      </c>
      <c r="CQ34">
        <v>2</v>
      </c>
      <c r="CR34">
        <v>1</v>
      </c>
      <c r="CS34" s="2">
        <f>IF(OR(CQ34=8,CQ34=0),0,IF(CQ34=RM38,0,IF(CQ34=CO34,2,IF(ABS(CQ34-CO34)=1,1,0))))</f>
        <v>2</v>
      </c>
      <c r="CT34" s="2">
        <f t="shared" si="11"/>
        <v>0</v>
      </c>
      <c r="CU34" s="2">
        <f t="shared" si="56"/>
        <v>2</v>
      </c>
      <c r="CV34">
        <v>4</v>
      </c>
      <c r="CW34" t="s">
        <v>89</v>
      </c>
      <c r="CX34">
        <v>5</v>
      </c>
      <c r="CY34">
        <v>4</v>
      </c>
      <c r="CZ34" s="2">
        <f>IF(OR(CX34=8,CX34=0),0,IF(CX34=RU38,0,IF(CX34=CV34,2,IF(ABS(CX34-CV34)=1,1,0))))</f>
        <v>1</v>
      </c>
      <c r="DA34" s="2">
        <f t="shared" si="12"/>
        <v>0</v>
      </c>
      <c r="DB34" s="2">
        <f t="shared" si="57"/>
        <v>1</v>
      </c>
      <c r="DC34">
        <v>5</v>
      </c>
      <c r="DD34" t="s">
        <v>89</v>
      </c>
      <c r="DE34">
        <v>5</v>
      </c>
      <c r="DF34">
        <v>5</v>
      </c>
      <c r="DG34" s="2">
        <f>IF(OR(DE34=8,DE34=0),0,IF(DE34=SC38,0,IF(DE34=DC34,2,IF(ABS(DE34-DC34)=1,1,0))))</f>
        <v>2</v>
      </c>
      <c r="DH34" s="2">
        <f t="shared" si="13"/>
        <v>1</v>
      </c>
      <c r="DI34" s="2">
        <f t="shared" si="58"/>
        <v>3</v>
      </c>
      <c r="DJ34">
        <v>2</v>
      </c>
      <c r="DK34" t="s">
        <v>89</v>
      </c>
      <c r="DL34">
        <v>2</v>
      </c>
      <c r="DM34">
        <v>1</v>
      </c>
      <c r="DN34" s="2">
        <f>IF(OR(DL34=8,DL34=0),0,IF(DL34=SK38,0,IF(DL34=DJ34,2,IF(ABS(DL34-DJ34)=1,1,0))))</f>
        <v>2</v>
      </c>
      <c r="DO34" s="2">
        <f t="shared" si="14"/>
        <v>0</v>
      </c>
      <c r="DP34" s="2">
        <f t="shared" si="59"/>
        <v>2</v>
      </c>
      <c r="DQ34">
        <v>1</v>
      </c>
      <c r="DR34" t="s">
        <v>104</v>
      </c>
      <c r="DS34">
        <v>2</v>
      </c>
      <c r="DT34">
        <v>2</v>
      </c>
      <c r="DU34" s="2">
        <f>IF(OR(DS34=8,DS34=0),0,IF(DS34=SS38,0,IF(DS34=DQ34,2,IF(ABS(DS34-DQ34)=1,1,0))))</f>
        <v>1</v>
      </c>
      <c r="DV34" s="2">
        <f t="shared" si="15"/>
        <v>1</v>
      </c>
      <c r="DW34" s="2">
        <f t="shared" si="60"/>
        <v>2</v>
      </c>
      <c r="DX34">
        <v>7</v>
      </c>
      <c r="DY34" t="s">
        <v>89</v>
      </c>
      <c r="DZ34">
        <v>7</v>
      </c>
      <c r="EA34">
        <v>7</v>
      </c>
      <c r="EB34" s="2">
        <f>IF(OR(DZ34=8,DZ34=0),0,IF(DZ34=TA38,0,IF(DZ34=DX34,2,IF(ABS(DZ34-DX34)=1,1,0))))</f>
        <v>2</v>
      </c>
      <c r="EC34" s="2">
        <f t="shared" si="16"/>
        <v>1</v>
      </c>
      <c r="ED34" s="2">
        <f t="shared" si="61"/>
        <v>3</v>
      </c>
      <c r="EE34">
        <v>3</v>
      </c>
      <c r="EF34" t="s">
        <v>89</v>
      </c>
      <c r="EG34">
        <v>2</v>
      </c>
      <c r="EH34">
        <v>2</v>
      </c>
      <c r="EI34" s="2">
        <f>IF(OR(EG34=8,EG34=0),0,IF(EG34=TI38,0,IF(EG34=EE34,2,IF(ABS(EG34-EE34)=1,1,0))))</f>
        <v>1</v>
      </c>
      <c r="EJ34" s="2">
        <f t="shared" si="17"/>
        <v>1</v>
      </c>
      <c r="EK34" s="2">
        <f t="shared" si="62"/>
        <v>2</v>
      </c>
      <c r="EL34">
        <v>6</v>
      </c>
      <c r="EM34" t="s">
        <v>89</v>
      </c>
      <c r="EN34">
        <v>5</v>
      </c>
      <c r="EO34">
        <v>6</v>
      </c>
      <c r="EP34" s="2">
        <f>IF(OR(EN34=8,EN34=0),0,IF(EN34=TQ38,0,IF(EN34=EL34,2,IF(ABS(EN34-EL34)=1,1,0))))</f>
        <v>1</v>
      </c>
      <c r="EQ34" s="2">
        <f t="shared" si="18"/>
        <v>0</v>
      </c>
      <c r="ER34" s="2">
        <f t="shared" si="63"/>
        <v>1</v>
      </c>
      <c r="ES34">
        <v>5</v>
      </c>
      <c r="ET34" t="s">
        <v>89</v>
      </c>
      <c r="EU34">
        <v>3</v>
      </c>
      <c r="EV34">
        <v>4</v>
      </c>
      <c r="EW34" s="2">
        <f>IF(OR(EU34=8,EU34=0),0,IF(EU34=TY38,0,IF(EU34=ES34,2,IF(ABS(EU34-ES34)=1,1,0))))</f>
        <v>0</v>
      </c>
      <c r="EX34" s="2">
        <f t="shared" si="19"/>
        <v>0</v>
      </c>
      <c r="EY34" s="2">
        <f t="shared" si="64"/>
        <v>0</v>
      </c>
      <c r="EZ34">
        <v>4</v>
      </c>
      <c r="FA34" t="s">
        <v>89</v>
      </c>
      <c r="FB34">
        <v>4</v>
      </c>
      <c r="FC34">
        <v>3</v>
      </c>
      <c r="FD34" s="2">
        <f>IF(OR(FB34=8,FB34=0),0,IF(FB34=UG38,0,IF(FB34=EZ34,2,IF(ABS(FB34-EZ34)=1,1,0))))</f>
        <v>2</v>
      </c>
      <c r="FE34" s="2">
        <f t="shared" si="20"/>
        <v>0</v>
      </c>
      <c r="FF34" s="2">
        <f t="shared" si="65"/>
        <v>2</v>
      </c>
      <c r="FG34" s="2">
        <f t="shared" si="156"/>
        <v>24</v>
      </c>
      <c r="FH34" s="2">
        <f t="shared" si="156"/>
        <v>9</v>
      </c>
      <c r="FI34" s="2">
        <f t="shared" si="156"/>
        <v>33</v>
      </c>
      <c r="FJ34" s="16">
        <f t="shared" si="67"/>
        <v>52.380952380952387</v>
      </c>
      <c r="FK34" s="12">
        <f t="shared" si="68"/>
        <v>47.619047619047613</v>
      </c>
      <c r="FL34">
        <v>1</v>
      </c>
      <c r="FM34" t="s">
        <v>89</v>
      </c>
      <c r="FN34">
        <v>1</v>
      </c>
      <c r="FO34">
        <v>1</v>
      </c>
      <c r="FP34" s="2">
        <f>IF(OR(FN34=8,FN34=0),0,IF(FN34=UO38,0,IF(FN34=FL34,2,IF(ABS(FN34-FL34)=1,1,0))))</f>
        <v>2</v>
      </c>
      <c r="FQ34" s="2">
        <f t="shared" si="107"/>
        <v>1</v>
      </c>
      <c r="FR34" s="2">
        <f t="shared" si="108"/>
        <v>3</v>
      </c>
      <c r="FS34">
        <v>2</v>
      </c>
      <c r="FT34" t="s">
        <v>89</v>
      </c>
      <c r="FU34">
        <v>3</v>
      </c>
      <c r="FV34">
        <v>3</v>
      </c>
      <c r="FW34" s="2">
        <f>IF(OR(FU34=8,FU34=0),0,IF(FU34=UW38,0,IF(FU34=FS34,2,IF(ABS(FU34-FS34)=1,1,0))))</f>
        <v>1</v>
      </c>
      <c r="FX34" s="2">
        <f t="shared" si="109"/>
        <v>1</v>
      </c>
      <c r="FY34" s="2">
        <f t="shared" si="110"/>
        <v>2</v>
      </c>
      <c r="FZ34">
        <v>7</v>
      </c>
      <c r="GA34" t="s">
        <v>89</v>
      </c>
      <c r="GB34">
        <v>8</v>
      </c>
      <c r="GC34">
        <v>8</v>
      </c>
      <c r="GD34" s="2">
        <f>IF(OR(GB34=8,GB34=0),0,IF(GB34=VE38,0,IF(GB34=FZ34,2,IF(ABS(GB34-FZ34)=1,1,0))))</f>
        <v>0</v>
      </c>
      <c r="GE34" s="2">
        <f t="shared" si="111"/>
        <v>1</v>
      </c>
      <c r="GF34" s="2">
        <f t="shared" si="112"/>
        <v>1</v>
      </c>
      <c r="GG34">
        <v>4</v>
      </c>
      <c r="GH34" t="s">
        <v>104</v>
      </c>
      <c r="GI34">
        <v>3</v>
      </c>
      <c r="GJ34">
        <v>3</v>
      </c>
      <c r="GK34" s="2">
        <f>IF(OR(GI34=8,GI34=0),0,IF(GI34=VM38,0,IF(GI34=GG34,2,IF(ABS(GI34-GG34)=1,1,0))))</f>
        <v>1</v>
      </c>
      <c r="GL34" s="2">
        <f t="shared" si="113"/>
        <v>1</v>
      </c>
      <c r="GM34" s="2">
        <f t="shared" si="114"/>
        <v>2</v>
      </c>
      <c r="GN34">
        <v>5</v>
      </c>
      <c r="GO34" t="s">
        <v>89</v>
      </c>
      <c r="GP34">
        <v>7</v>
      </c>
      <c r="GQ34">
        <v>6</v>
      </c>
      <c r="GR34" s="2">
        <f>IF(OR(GP34=8,GP34=0),0,IF(GP34=VU38,0,IF(GP34=GN34,2,IF(ABS(GP34-GN34)=1,1,0))))</f>
        <v>0</v>
      </c>
      <c r="GS34" s="2">
        <f t="shared" si="115"/>
        <v>0</v>
      </c>
      <c r="GT34" s="2">
        <f t="shared" si="116"/>
        <v>0</v>
      </c>
      <c r="GU34">
        <v>6</v>
      </c>
      <c r="GV34" t="s">
        <v>89</v>
      </c>
      <c r="GW34">
        <v>7</v>
      </c>
      <c r="GX34">
        <v>7</v>
      </c>
      <c r="GY34" s="2">
        <f>IF(OR(GW34=8,GW34=0),0,IF(GW34=WC38,0,IF(GW34=GU34,2,IF(ABS(GW34-GU34)=1,1,0))))</f>
        <v>1</v>
      </c>
      <c r="GZ34" s="2">
        <f t="shared" si="117"/>
        <v>1</v>
      </c>
      <c r="HA34" s="2">
        <f t="shared" si="118"/>
        <v>2</v>
      </c>
      <c r="HB34">
        <v>3</v>
      </c>
      <c r="HC34" t="s">
        <v>89</v>
      </c>
      <c r="HD34">
        <v>6</v>
      </c>
      <c r="HE34">
        <v>6</v>
      </c>
      <c r="HF34" s="2">
        <f>IF(OR(HD34=8,HD34=0),0,IF(HD34=WK38,0,IF(HD34=HB34,2,IF(ABS(HD34-HB34)=1,1,0))))</f>
        <v>0</v>
      </c>
      <c r="HG34" s="2">
        <f t="shared" si="119"/>
        <v>1</v>
      </c>
      <c r="HH34" s="2">
        <f t="shared" si="120"/>
        <v>1</v>
      </c>
      <c r="HI34">
        <v>1</v>
      </c>
      <c r="HJ34" t="s">
        <v>89</v>
      </c>
      <c r="HK34">
        <v>0</v>
      </c>
      <c r="HL34">
        <v>0</v>
      </c>
      <c r="HM34" s="2">
        <f>IF(OR(HK34=8,HK34=0),0,IF(HK34=WS38,0,IF(HK34=HI34,2,IF(ABS(HK34-HI34)=1,1,0))))</f>
        <v>0</v>
      </c>
      <c r="HN34" s="2">
        <f t="shared" si="121"/>
        <v>1</v>
      </c>
      <c r="HO34" s="2">
        <f t="shared" si="122"/>
        <v>1</v>
      </c>
      <c r="HP34">
        <v>3</v>
      </c>
      <c r="HQ34" t="s">
        <v>89</v>
      </c>
      <c r="HR34">
        <v>6</v>
      </c>
      <c r="HS34">
        <v>5</v>
      </c>
      <c r="HT34" s="2">
        <f>IF(OR(HR34=8,HR34=0),0,IF(HR34=XA38,0,IF(HR34=HP34,2,IF(ABS(HR34-HP34)=1,1,0))))</f>
        <v>0</v>
      </c>
      <c r="HU34" s="2">
        <f t="shared" si="123"/>
        <v>0</v>
      </c>
      <c r="HV34" s="2">
        <f t="shared" si="124"/>
        <v>0</v>
      </c>
      <c r="HW34">
        <v>4</v>
      </c>
      <c r="HX34" t="s">
        <v>89</v>
      </c>
      <c r="HY34">
        <v>4</v>
      </c>
      <c r="HZ34">
        <v>4</v>
      </c>
      <c r="IA34" s="2">
        <f>IF(OR(HY34=8,HY34=0),0,IF(HY34=XI38,0,IF(HY34=HW34,2,IF(ABS(HY34-HW34)=1,1,0))))</f>
        <v>2</v>
      </c>
      <c r="IB34" s="2">
        <f t="shared" si="125"/>
        <v>1</v>
      </c>
      <c r="IC34" s="2">
        <f t="shared" si="126"/>
        <v>3</v>
      </c>
      <c r="ID34">
        <v>6</v>
      </c>
      <c r="IE34" t="s">
        <v>89</v>
      </c>
      <c r="IF34">
        <v>8</v>
      </c>
      <c r="IG34">
        <v>8</v>
      </c>
      <c r="IH34" s="2">
        <f>IF(OR(IF34=8,IF34=0),0,IF(IF34=XQ38,0,IF(IF34=ID34,2,IF(ABS(IF34-ID34)=1,1,0))))</f>
        <v>0</v>
      </c>
      <c r="II34" s="2">
        <f t="shared" si="127"/>
        <v>1</v>
      </c>
      <c r="IJ34" s="2">
        <f t="shared" si="128"/>
        <v>1</v>
      </c>
      <c r="IK34">
        <v>2</v>
      </c>
      <c r="IL34" t="s">
        <v>89</v>
      </c>
      <c r="IM34">
        <v>3</v>
      </c>
      <c r="IN34">
        <v>4</v>
      </c>
      <c r="IO34" s="2">
        <f>IF(OR(IM34=8,IM34=0),0,IF(IM34=XY38,0,IF(IM34=IK34,2,IF(ABS(IM34-IK34)=1,1,0))))</f>
        <v>1</v>
      </c>
      <c r="IP34" s="2">
        <f t="shared" si="129"/>
        <v>0</v>
      </c>
      <c r="IQ34" s="2">
        <f t="shared" si="130"/>
        <v>1</v>
      </c>
      <c r="IR34">
        <v>7</v>
      </c>
      <c r="IS34" t="s">
        <v>89</v>
      </c>
      <c r="IT34">
        <v>8</v>
      </c>
      <c r="IU34">
        <v>8</v>
      </c>
      <c r="IV34" s="2">
        <f>IF(OR(IT34=8,IT34=0),0,IF(IT34=YG38,0,IF(IT34=IR34,2,IF(ABS(IT34-IR34)=1,1,0))))</f>
        <v>0</v>
      </c>
      <c r="IW34" s="2">
        <f t="shared" si="131"/>
        <v>1</v>
      </c>
      <c r="IX34" s="2">
        <f t="shared" si="132"/>
        <v>1</v>
      </c>
      <c r="IY34">
        <v>5</v>
      </c>
      <c r="IZ34" t="s">
        <v>89</v>
      </c>
      <c r="JA34">
        <v>6</v>
      </c>
      <c r="JB34">
        <v>7</v>
      </c>
      <c r="JC34" s="2">
        <f>IF(OR(JA34=8,JA34=0),0,IF(JA34=YO38,0,IF(JA34=IY34,2,IF(ABS(JA34-IY34)=1,1,0))))</f>
        <v>1</v>
      </c>
      <c r="JD34" s="2">
        <f t="shared" si="133"/>
        <v>0</v>
      </c>
      <c r="JE34" s="2">
        <f t="shared" si="134"/>
        <v>1</v>
      </c>
      <c r="JF34">
        <v>4</v>
      </c>
      <c r="JG34" t="s">
        <v>89</v>
      </c>
      <c r="JH34">
        <v>5</v>
      </c>
      <c r="JI34">
        <v>5</v>
      </c>
      <c r="JJ34" s="2">
        <f>IF(OR(JH34=8,JH34=0),0,IF(JH34=YW38,0,IF(JH34=JF34,2,IF(ABS(JH34-JF34)=1,1,0))))</f>
        <v>1</v>
      </c>
      <c r="JK34" s="2">
        <f t="shared" si="135"/>
        <v>1</v>
      </c>
      <c r="JL34" s="2">
        <f t="shared" si="136"/>
        <v>2</v>
      </c>
      <c r="JM34">
        <v>1</v>
      </c>
      <c r="JN34" t="s">
        <v>104</v>
      </c>
      <c r="JO34">
        <v>0</v>
      </c>
      <c r="JP34">
        <v>0</v>
      </c>
      <c r="JQ34" s="2">
        <f>IF(OR(JO34=8,JO34=0),0,IF(JO34=ZE38,0,IF(JO34=JM34,2,IF(ABS(JO34-JM34)=1,1,0))))</f>
        <v>0</v>
      </c>
      <c r="JR34" s="2">
        <f t="shared" si="137"/>
        <v>1</v>
      </c>
      <c r="JS34" s="2">
        <f t="shared" si="138"/>
        <v>1</v>
      </c>
      <c r="JT34">
        <v>7</v>
      </c>
      <c r="JU34" t="s">
        <v>89</v>
      </c>
      <c r="JV34">
        <v>7</v>
      </c>
      <c r="JW34">
        <v>7</v>
      </c>
      <c r="JX34" s="2">
        <f>IF(OR(JV34=8,JV34=0),0,IF(JV34=ZM38,0,IF(JV34=JT34,2,IF(ABS(JV34-JT34)=1,1,0))))</f>
        <v>2</v>
      </c>
      <c r="JY34" s="2">
        <f t="shared" si="139"/>
        <v>1</v>
      </c>
      <c r="JZ34" s="2">
        <f t="shared" si="140"/>
        <v>3</v>
      </c>
      <c r="KA34">
        <v>3</v>
      </c>
      <c r="KB34" t="s">
        <v>89</v>
      </c>
      <c r="KC34">
        <v>3</v>
      </c>
      <c r="KD34">
        <v>3</v>
      </c>
      <c r="KE34" s="2">
        <f>IF(OR(KC34=8,KC34=0),0,IF(KC34=ZU38,0,IF(KC34=KA34,2,IF(ABS(KC34-KA34)=1,1,0))))</f>
        <v>2</v>
      </c>
      <c r="KF34" s="2">
        <f t="shared" si="141"/>
        <v>1</v>
      </c>
      <c r="KG34" s="2">
        <f t="shared" si="142"/>
        <v>3</v>
      </c>
      <c r="KH34">
        <v>6</v>
      </c>
      <c r="KI34" t="s">
        <v>89</v>
      </c>
      <c r="KJ34">
        <v>7</v>
      </c>
      <c r="KK34">
        <v>7</v>
      </c>
      <c r="KL34" s="2">
        <f>IF(OR(KJ34=8,KJ34=0),0,IF(KJ34=AAC38,0,IF(KJ34=KH34,2,IF(ABS(KJ34-KH34)=1,1,0))))</f>
        <v>1</v>
      </c>
      <c r="KM34" s="2">
        <f t="shared" si="143"/>
        <v>1</v>
      </c>
      <c r="KN34" s="2">
        <f t="shared" si="144"/>
        <v>2</v>
      </c>
      <c r="KO34">
        <v>5</v>
      </c>
      <c r="KP34" t="s">
        <v>89</v>
      </c>
      <c r="KQ34">
        <v>5</v>
      </c>
      <c r="KR34">
        <v>5</v>
      </c>
      <c r="KS34" s="2">
        <f>IF(OR(KQ34=8,KQ34=0),0,IF(KQ34=AAK38,0,IF(KQ34=KO34,2,IF(ABS(KQ34-KO34)=1,1,0))))</f>
        <v>2</v>
      </c>
      <c r="KT34" s="2">
        <f t="shared" si="145"/>
        <v>1</v>
      </c>
      <c r="KU34" s="2">
        <f t="shared" si="146"/>
        <v>3</v>
      </c>
      <c r="KV34">
        <v>2</v>
      </c>
      <c r="KW34" t="s">
        <v>89</v>
      </c>
      <c r="KX34">
        <v>0</v>
      </c>
      <c r="KY34">
        <v>0</v>
      </c>
      <c r="KZ34" s="2">
        <f>IF(OR(KX34=8,KX34=0),0,IF(KX34=AAS38,0,IF(KX34=KV34,2,IF(ABS(KX34-KV34)=1,1,0))))</f>
        <v>0</v>
      </c>
      <c r="LA34" s="2">
        <f t="shared" si="147"/>
        <v>1</v>
      </c>
      <c r="LB34" s="2">
        <f t="shared" si="148"/>
        <v>1</v>
      </c>
      <c r="LC34" s="2">
        <f t="shared" ref="LC34:LE41" si="160">SUM(FP34,FW34,GD34,GK34,GR34,GY34,HF34,HM34,HT34,IA34,IH34,IO34,IV34,JC34,JJ34,JQ34,JX34,KE34,KL34,KS34,KZ34)</f>
        <v>17</v>
      </c>
      <c r="LD34" s="2">
        <f t="shared" si="160"/>
        <v>17</v>
      </c>
      <c r="LE34" s="2">
        <f t="shared" si="160"/>
        <v>34</v>
      </c>
      <c r="LF34" s="16">
        <f t="shared" si="150"/>
        <v>53.968253968253968</v>
      </c>
      <c r="LG34" s="12">
        <f t="shared" si="92"/>
        <v>46.031746031746032</v>
      </c>
      <c r="LH34">
        <v>1</v>
      </c>
      <c r="LI34">
        <v>1</v>
      </c>
      <c r="LJ34">
        <v>1</v>
      </c>
      <c r="LK34">
        <v>1</v>
      </c>
      <c r="LL34">
        <v>0</v>
      </c>
      <c r="LM34">
        <v>0</v>
      </c>
      <c r="LN34">
        <v>1</v>
      </c>
      <c r="LO34">
        <v>1</v>
      </c>
      <c r="LP34">
        <v>1</v>
      </c>
      <c r="LQ34">
        <v>1</v>
      </c>
      <c r="LR34">
        <v>0</v>
      </c>
      <c r="LS34">
        <v>0</v>
      </c>
      <c r="LT34">
        <v>1</v>
      </c>
      <c r="LU34">
        <v>0</v>
      </c>
      <c r="LV34">
        <v>0</v>
      </c>
      <c r="LW34">
        <v>0</v>
      </c>
      <c r="LX34">
        <v>1</v>
      </c>
      <c r="LY34">
        <v>0</v>
      </c>
      <c r="LZ34">
        <v>0</v>
      </c>
      <c r="MA34">
        <v>0</v>
      </c>
      <c r="MB34">
        <f t="shared" si="42"/>
        <v>6</v>
      </c>
      <c r="MC34">
        <f t="shared" si="42"/>
        <v>4</v>
      </c>
      <c r="MD34">
        <f t="shared" si="93"/>
        <v>10</v>
      </c>
      <c r="ME34">
        <f t="shared" si="94"/>
        <v>50</v>
      </c>
      <c r="MF34">
        <f t="shared" si="95"/>
        <v>50</v>
      </c>
      <c r="MG34" s="13">
        <f t="shared" si="96"/>
        <v>8</v>
      </c>
      <c r="MH34">
        <v>1</v>
      </c>
      <c r="MI34">
        <v>1</v>
      </c>
      <c r="MJ34">
        <v>1</v>
      </c>
      <c r="MK34">
        <v>1</v>
      </c>
      <c r="ML34">
        <v>1</v>
      </c>
      <c r="MM34">
        <v>1</v>
      </c>
      <c r="MN34">
        <v>1</v>
      </c>
      <c r="MO34">
        <v>1</v>
      </c>
      <c r="MP34">
        <v>1</v>
      </c>
      <c r="MQ34">
        <v>1</v>
      </c>
      <c r="MR34">
        <v>1</v>
      </c>
      <c r="MS34">
        <v>1</v>
      </c>
      <c r="MT34">
        <v>1</v>
      </c>
      <c r="MU34">
        <v>1</v>
      </c>
      <c r="MV34">
        <v>1</v>
      </c>
      <c r="MW34">
        <v>1</v>
      </c>
      <c r="MX34">
        <v>1</v>
      </c>
      <c r="MY34">
        <v>1</v>
      </c>
      <c r="MZ34">
        <v>0</v>
      </c>
      <c r="NA34">
        <v>0</v>
      </c>
      <c r="NB34">
        <f t="shared" si="151"/>
        <v>9</v>
      </c>
      <c r="NC34">
        <f t="shared" si="152"/>
        <v>9</v>
      </c>
      <c r="ND34">
        <f t="shared" si="153"/>
        <v>18</v>
      </c>
      <c r="NE34">
        <f t="shared" si="154"/>
        <v>90</v>
      </c>
      <c r="NF34">
        <f t="shared" si="99"/>
        <v>10</v>
      </c>
      <c r="NG34">
        <f t="shared" si="155"/>
        <v>-0.44444444444444442</v>
      </c>
      <c r="NH34" s="15">
        <v>5.5</v>
      </c>
      <c r="NI34" s="15">
        <v>7.64</v>
      </c>
      <c r="NJ34" s="15">
        <v>5.25</v>
      </c>
      <c r="NK34" s="15">
        <v>4.74</v>
      </c>
      <c r="NL34" s="15">
        <v>14.31</v>
      </c>
      <c r="NM34" s="15">
        <v>13.75</v>
      </c>
      <c r="NN34" s="15">
        <v>1.58</v>
      </c>
      <c r="NO34" s="15">
        <v>4.51</v>
      </c>
      <c r="NP34" s="15">
        <v>4.13</v>
      </c>
      <c r="NQ34" s="15">
        <v>9.86</v>
      </c>
      <c r="NR34" s="15">
        <v>3.83</v>
      </c>
      <c r="NS34" s="15">
        <v>2.08</v>
      </c>
      <c r="NT34" s="15">
        <v>4.8899999999999997</v>
      </c>
      <c r="NU34" s="15">
        <v>6.75</v>
      </c>
      <c r="NV34" s="15">
        <v>8.81</v>
      </c>
      <c r="NW34" s="15">
        <v>6.71</v>
      </c>
      <c r="NX34" s="15">
        <v>13.49</v>
      </c>
      <c r="NY34" s="15">
        <v>4.3</v>
      </c>
      <c r="NZ34" s="2">
        <f t="shared" si="159"/>
        <v>122.13</v>
      </c>
      <c r="OA34" s="15">
        <v>0</v>
      </c>
      <c r="OB34" s="2">
        <f t="shared" si="101"/>
        <v>122.13</v>
      </c>
      <c r="OC34" s="15">
        <v>4.49</v>
      </c>
      <c r="OD34" s="2">
        <v>4.03</v>
      </c>
      <c r="OE34" s="15">
        <v>3.13</v>
      </c>
      <c r="OF34" s="2">
        <v>1.95</v>
      </c>
      <c r="OG34" s="15">
        <v>4.67</v>
      </c>
      <c r="OH34" s="2">
        <v>4.34</v>
      </c>
      <c r="OI34" s="15">
        <v>1.71</v>
      </c>
      <c r="OJ34" s="2">
        <v>2.52</v>
      </c>
      <c r="OK34" s="15">
        <v>2.71</v>
      </c>
      <c r="OL34" s="2">
        <v>4.7300000000000004</v>
      </c>
      <c r="OM34" s="15">
        <v>3.01</v>
      </c>
      <c r="ON34" s="2">
        <v>2.7</v>
      </c>
      <c r="OO34" s="15">
        <v>2.96</v>
      </c>
      <c r="OP34" s="2">
        <v>3.18</v>
      </c>
      <c r="OQ34" s="15">
        <v>3.62</v>
      </c>
      <c r="OR34" s="2">
        <v>2.5</v>
      </c>
      <c r="OS34" s="15">
        <v>4</v>
      </c>
      <c r="OT34" s="2">
        <v>2.38</v>
      </c>
      <c r="OU34" s="2">
        <f t="shared" si="157"/>
        <v>58.63</v>
      </c>
      <c r="OV34" s="2">
        <v>0</v>
      </c>
      <c r="OW34" s="2">
        <f t="shared" si="103"/>
        <v>58.63</v>
      </c>
    </row>
    <row r="35" spans="1:413" x14ac:dyDescent="0.2">
      <c r="A35" s="11">
        <v>32</v>
      </c>
      <c r="B35">
        <v>41</v>
      </c>
      <c r="C35" t="s">
        <v>90</v>
      </c>
      <c r="D35" t="s">
        <v>93</v>
      </c>
      <c r="E35">
        <v>4</v>
      </c>
      <c r="F35">
        <v>8</v>
      </c>
      <c r="G35">
        <v>2</v>
      </c>
      <c r="H35">
        <v>12</v>
      </c>
      <c r="I35" t="s">
        <v>85</v>
      </c>
      <c r="J35" t="s">
        <v>100</v>
      </c>
      <c r="K35" t="s">
        <v>87</v>
      </c>
      <c r="L35">
        <v>1.3</v>
      </c>
      <c r="M35" t="s">
        <v>95</v>
      </c>
      <c r="N35">
        <v>0.48</v>
      </c>
      <c r="O35">
        <v>73</v>
      </c>
      <c r="P35" s="2">
        <v>1</v>
      </c>
      <c r="Q35" t="s">
        <v>89</v>
      </c>
      <c r="R35">
        <v>3</v>
      </c>
      <c r="S35">
        <v>2</v>
      </c>
      <c r="T35" s="2">
        <f>IF(OR(R35=8,R35=0),0,IF(R35=OC39,0,IF(R35=P35,2,IF(ABS(R35-P35)=1,1,0))))</f>
        <v>0</v>
      </c>
      <c r="U35" s="2">
        <f t="shared" si="0"/>
        <v>0</v>
      </c>
      <c r="V35" s="2">
        <f t="shared" si="45"/>
        <v>0</v>
      </c>
      <c r="W35">
        <v>5</v>
      </c>
      <c r="X35" t="s">
        <v>89</v>
      </c>
      <c r="Y35">
        <v>7</v>
      </c>
      <c r="Z35">
        <v>6</v>
      </c>
      <c r="AA35" s="2">
        <f>IF(OR(Y35=8,Y35=0),0,IF(Y35=OK39,0,IF(Y35=W35,2,IF(ABS(Y35-W35)=1,1,0))))</f>
        <v>0</v>
      </c>
      <c r="AB35" s="2">
        <f t="shared" si="1"/>
        <v>0</v>
      </c>
      <c r="AC35" s="2">
        <f t="shared" si="105"/>
        <v>0</v>
      </c>
      <c r="AD35">
        <v>7</v>
      </c>
      <c r="AE35" t="s">
        <v>89</v>
      </c>
      <c r="AF35">
        <v>8</v>
      </c>
      <c r="AG35">
        <v>8</v>
      </c>
      <c r="AH35" s="2">
        <f>IF(OR(AF35=8,AF35=0),0,IF(AF35=OS39,0,IF(AF35=AD35,2,IF(ABS(AF35-AD35)=1,1,0))))</f>
        <v>0</v>
      </c>
      <c r="AI35" s="2">
        <f t="shared" si="2"/>
        <v>1</v>
      </c>
      <c r="AJ35" s="2">
        <f t="shared" si="106"/>
        <v>1</v>
      </c>
      <c r="AK35">
        <v>4</v>
      </c>
      <c r="AL35" t="s">
        <v>89</v>
      </c>
      <c r="AM35">
        <v>4</v>
      </c>
      <c r="AN35">
        <v>4</v>
      </c>
      <c r="AO35" s="2">
        <f>IF(OR(AM35=8,AM35=0),0,IF(AM35=PA39,0,IF(AM35=AK35,2,IF(ABS(AM35-AK35)=1,1,0))))</f>
        <v>2</v>
      </c>
      <c r="AP35" s="2">
        <f t="shared" si="3"/>
        <v>1</v>
      </c>
      <c r="AQ35" s="2">
        <f t="shared" si="48"/>
        <v>3</v>
      </c>
      <c r="AR35">
        <v>2</v>
      </c>
      <c r="AS35" t="s">
        <v>89</v>
      </c>
      <c r="AT35">
        <v>2</v>
      </c>
      <c r="AU35">
        <v>0</v>
      </c>
      <c r="AV35" s="2">
        <f>IF(OR(AT35=8,AT35=0),0,IF(AT35=PI39,0,IF(AT35=AR35,2,IF(ABS(AT35-AR35)=1,1,0))))</f>
        <v>2</v>
      </c>
      <c r="AW35" s="2">
        <f t="shared" si="4"/>
        <v>0</v>
      </c>
      <c r="AX35" s="2">
        <f t="shared" si="49"/>
        <v>2</v>
      </c>
      <c r="AY35">
        <v>6</v>
      </c>
      <c r="AZ35" t="s">
        <v>89</v>
      </c>
      <c r="BA35">
        <v>5</v>
      </c>
      <c r="BB35">
        <v>6</v>
      </c>
      <c r="BC35" s="2">
        <f>IF(OR(BA35=8,BA35=0),0,IF(BA35=PQ39,0,IF(BA35=AY35,2,IF(ABS(BA35-AY35)=1,1,0))))</f>
        <v>1</v>
      </c>
      <c r="BD35" s="2">
        <f t="shared" si="5"/>
        <v>0</v>
      </c>
      <c r="BE35" s="2">
        <f t="shared" si="50"/>
        <v>1</v>
      </c>
      <c r="BF35">
        <v>3</v>
      </c>
      <c r="BG35" t="s">
        <v>89</v>
      </c>
      <c r="BH35">
        <v>3</v>
      </c>
      <c r="BI35">
        <v>4</v>
      </c>
      <c r="BJ35" s="2">
        <f>IF(OR(BH35=8,BH35=0),0,IF(BH35=PY39,0,IF(BH35=BF35,2,IF(ABS(BH35-BF35)=1,1,0))))</f>
        <v>2</v>
      </c>
      <c r="BK35" s="2">
        <f t="shared" si="6"/>
        <v>0</v>
      </c>
      <c r="BL35" s="2">
        <f t="shared" si="51"/>
        <v>2</v>
      </c>
      <c r="BM35">
        <v>1</v>
      </c>
      <c r="BN35" t="s">
        <v>89</v>
      </c>
      <c r="BO35">
        <v>1</v>
      </c>
      <c r="BP35">
        <v>1</v>
      </c>
      <c r="BQ35" s="2">
        <f>IF(OR(BO35=8,BO35=0),0,IF(BO35=QG39,0,IF(BO35=BM35,2,IF(ABS(BO35-BM35)=1,1,0))))</f>
        <v>2</v>
      </c>
      <c r="BR35" s="2">
        <f t="shared" si="7"/>
        <v>1</v>
      </c>
      <c r="BS35" s="2">
        <f t="shared" si="52"/>
        <v>3</v>
      </c>
      <c r="BT35">
        <v>3</v>
      </c>
      <c r="BU35" t="s">
        <v>89</v>
      </c>
      <c r="BV35">
        <v>3</v>
      </c>
      <c r="BW35">
        <v>3</v>
      </c>
      <c r="BX35" s="2">
        <f>IF(OR(BV35=8,BV35=0),0,IF(BV35=QO39,0,IF(BV35=BT35,2,IF(ABS(BV35-BT35)=1,1,0))))</f>
        <v>2</v>
      </c>
      <c r="BY35" s="2">
        <f t="shared" si="8"/>
        <v>1</v>
      </c>
      <c r="BZ35" s="2">
        <f t="shared" si="53"/>
        <v>3</v>
      </c>
      <c r="CA35">
        <v>7</v>
      </c>
      <c r="CB35" t="s">
        <v>89</v>
      </c>
      <c r="CC35">
        <v>8</v>
      </c>
      <c r="CD35">
        <v>8</v>
      </c>
      <c r="CE35" s="2">
        <f>IF(OR(CC35=8,CC35=0),0,IF(CC35=QW39,0,IF(CC35=CA35,2,IF(ABS(CC35-CA35)=1,1,0))))</f>
        <v>0</v>
      </c>
      <c r="CF35" s="2">
        <f t="shared" si="9"/>
        <v>1</v>
      </c>
      <c r="CG35" s="2">
        <f t="shared" si="54"/>
        <v>1</v>
      </c>
      <c r="CH35">
        <v>6</v>
      </c>
      <c r="CI35" t="s">
        <v>89</v>
      </c>
      <c r="CJ35">
        <v>8</v>
      </c>
      <c r="CK35">
        <v>8</v>
      </c>
      <c r="CL35" s="2">
        <f>IF(OR(CJ35=8,CJ35=0),0,IF(CJ35=RE39,0,IF(CJ35=CH35,2,IF(ABS(CJ35-CH35)=1,1,0))))</f>
        <v>0</v>
      </c>
      <c r="CM35" s="2">
        <f t="shared" si="10"/>
        <v>1</v>
      </c>
      <c r="CN35" s="2">
        <f t="shared" si="55"/>
        <v>1</v>
      </c>
      <c r="CO35">
        <v>2</v>
      </c>
      <c r="CP35" t="s">
        <v>89</v>
      </c>
      <c r="CQ35">
        <v>0</v>
      </c>
      <c r="CR35">
        <v>0</v>
      </c>
      <c r="CS35" s="2">
        <f>IF(OR(CQ35=8,CQ35=0),0,IF(CQ35=RM39,0,IF(CQ35=CO35,2,IF(ABS(CQ35-CO35)=1,1,0))))</f>
        <v>0</v>
      </c>
      <c r="CT35" s="2">
        <f t="shared" si="11"/>
        <v>1</v>
      </c>
      <c r="CU35" s="2">
        <f t="shared" si="56"/>
        <v>1</v>
      </c>
      <c r="CV35">
        <v>4</v>
      </c>
      <c r="CW35" t="s">
        <v>89</v>
      </c>
      <c r="CX35">
        <v>4</v>
      </c>
      <c r="CY35">
        <v>5</v>
      </c>
      <c r="CZ35" s="2">
        <f>IF(OR(CX35=8,CX35=0),0,IF(CX35=RU39,0,IF(CX35=CV35,2,IF(ABS(CX35-CV35)=1,1,0))))</f>
        <v>2</v>
      </c>
      <c r="DA35" s="2">
        <f t="shared" si="12"/>
        <v>0</v>
      </c>
      <c r="DB35" s="2">
        <f t="shared" si="57"/>
        <v>2</v>
      </c>
      <c r="DC35">
        <v>5</v>
      </c>
      <c r="DD35" t="s">
        <v>89</v>
      </c>
      <c r="DE35">
        <v>5</v>
      </c>
      <c r="DF35">
        <v>5</v>
      </c>
      <c r="DG35" s="2">
        <f>IF(OR(DE35=8,DE35=0),0,IF(DE35=SC39,0,IF(DE35=DC35,2,IF(ABS(DE35-DC35)=1,1,0))))</f>
        <v>2</v>
      </c>
      <c r="DH35" s="2">
        <f t="shared" si="13"/>
        <v>1</v>
      </c>
      <c r="DI35" s="2">
        <f t="shared" si="58"/>
        <v>3</v>
      </c>
      <c r="DJ35">
        <v>2</v>
      </c>
      <c r="DK35" t="s">
        <v>89</v>
      </c>
      <c r="DL35">
        <v>3</v>
      </c>
      <c r="DM35">
        <v>1</v>
      </c>
      <c r="DN35" s="2">
        <f>IF(OR(DL35=8,DL35=0),0,IF(DL35=SK39,0,IF(DL35=DJ35,2,IF(ABS(DL35-DJ35)=1,1,0))))</f>
        <v>1</v>
      </c>
      <c r="DO35" s="2">
        <f t="shared" si="14"/>
        <v>0</v>
      </c>
      <c r="DP35" s="2">
        <f t="shared" si="59"/>
        <v>1</v>
      </c>
      <c r="DQ35">
        <v>1</v>
      </c>
      <c r="DR35" t="s">
        <v>89</v>
      </c>
      <c r="DS35">
        <v>4</v>
      </c>
      <c r="DT35">
        <v>1</v>
      </c>
      <c r="DU35" s="2">
        <f>IF(OR(DS35=8,DS35=0),0,IF(DS35=SS39,0,IF(DS35=DQ35,2,IF(ABS(DS35-DQ35)=1,1,0))))</f>
        <v>0</v>
      </c>
      <c r="DV35" s="2">
        <f t="shared" si="15"/>
        <v>0</v>
      </c>
      <c r="DW35" s="2">
        <f t="shared" si="60"/>
        <v>0</v>
      </c>
      <c r="DX35">
        <v>7</v>
      </c>
      <c r="DY35" t="s">
        <v>89</v>
      </c>
      <c r="DZ35">
        <v>8</v>
      </c>
      <c r="EA35">
        <v>8</v>
      </c>
      <c r="EB35" s="2">
        <f>IF(OR(DZ35=8,DZ35=0),0,IF(DZ35=TA39,0,IF(DZ35=DX35,2,IF(ABS(DZ35-DX35)=1,1,0))))</f>
        <v>0</v>
      </c>
      <c r="EC35" s="2">
        <f t="shared" si="16"/>
        <v>1</v>
      </c>
      <c r="ED35" s="2">
        <f t="shared" si="61"/>
        <v>1</v>
      </c>
      <c r="EE35">
        <v>3</v>
      </c>
      <c r="EF35" t="s">
        <v>89</v>
      </c>
      <c r="EG35">
        <v>4</v>
      </c>
      <c r="EH35">
        <v>2</v>
      </c>
      <c r="EI35" s="2">
        <f>IF(OR(EG35=8,EG35=0),0,IF(EG35=TI39,0,IF(EG35=EE35,2,IF(ABS(EG35-EE35)=1,1,0))))</f>
        <v>1</v>
      </c>
      <c r="EJ35" s="2">
        <f t="shared" si="17"/>
        <v>0</v>
      </c>
      <c r="EK35" s="2">
        <f t="shared" si="62"/>
        <v>1</v>
      </c>
      <c r="EL35">
        <v>6</v>
      </c>
      <c r="EM35" t="s">
        <v>89</v>
      </c>
      <c r="EN35">
        <v>5</v>
      </c>
      <c r="EO35">
        <v>6</v>
      </c>
      <c r="EP35" s="2">
        <f>IF(OR(EN35=8,EN35=0),0,IF(EN35=TQ39,0,IF(EN35=EL35,2,IF(ABS(EN35-EL35)=1,1,0))))</f>
        <v>1</v>
      </c>
      <c r="EQ35" s="2">
        <f t="shared" si="18"/>
        <v>0</v>
      </c>
      <c r="ER35" s="2">
        <f t="shared" si="63"/>
        <v>1</v>
      </c>
      <c r="ES35">
        <v>5</v>
      </c>
      <c r="ET35" t="s">
        <v>89</v>
      </c>
      <c r="EU35">
        <v>4</v>
      </c>
      <c r="EV35">
        <v>4</v>
      </c>
      <c r="EW35" s="2">
        <f>IF(OR(EU35=8,EU35=0),0,IF(EU35=TY39,0,IF(EU35=ES35,2,IF(ABS(EU35-ES35)=1,1,0))))</f>
        <v>1</v>
      </c>
      <c r="EX35" s="2">
        <f t="shared" si="19"/>
        <v>1</v>
      </c>
      <c r="EY35" s="2">
        <f t="shared" si="64"/>
        <v>2</v>
      </c>
      <c r="EZ35">
        <v>4</v>
      </c>
      <c r="FA35" t="s">
        <v>89</v>
      </c>
      <c r="FB35">
        <v>2</v>
      </c>
      <c r="FC35">
        <v>4</v>
      </c>
      <c r="FD35" s="2">
        <f>IF(OR(FB35=8,FB35=0),0,IF(FB35=UG39,0,IF(FB35=EZ35,2,IF(ABS(FB35-EZ35)=1,1,0))))</f>
        <v>0</v>
      </c>
      <c r="FE35" s="2">
        <f t="shared" si="20"/>
        <v>0</v>
      </c>
      <c r="FF35" s="2">
        <f t="shared" si="65"/>
        <v>0</v>
      </c>
      <c r="FG35" s="2">
        <f t="shared" si="156"/>
        <v>19</v>
      </c>
      <c r="FH35" s="2">
        <f t="shared" si="156"/>
        <v>10</v>
      </c>
      <c r="FI35" s="2">
        <f t="shared" si="156"/>
        <v>29</v>
      </c>
      <c r="FJ35" s="16">
        <f t="shared" si="67"/>
        <v>46.031746031746032</v>
      </c>
      <c r="FK35" s="12">
        <f t="shared" si="68"/>
        <v>53.968253968253968</v>
      </c>
      <c r="FL35">
        <v>1</v>
      </c>
      <c r="FM35" t="s">
        <v>89</v>
      </c>
      <c r="FN35">
        <v>1</v>
      </c>
      <c r="FO35">
        <v>1</v>
      </c>
      <c r="FP35" s="2">
        <f>IF(OR(FN35=8,FN35=0),0,IF(FN35=UO39,0,IF(FN35=FL35,2,IF(ABS(FN35-FL35)=1,1,0))))</f>
        <v>2</v>
      </c>
      <c r="FQ35" s="2">
        <f t="shared" si="107"/>
        <v>1</v>
      </c>
      <c r="FR35" s="2">
        <f t="shared" si="108"/>
        <v>3</v>
      </c>
      <c r="FS35">
        <v>2</v>
      </c>
      <c r="FT35" t="s">
        <v>89</v>
      </c>
      <c r="FU35">
        <v>3</v>
      </c>
      <c r="FV35">
        <v>3</v>
      </c>
      <c r="FW35" s="2">
        <f>IF(OR(FU35=8,FU35=0),0,IF(FU35=UW39,0,IF(FU35=FS35,2,IF(ABS(FU35-FS35)=1,1,0))))</f>
        <v>1</v>
      </c>
      <c r="FX35" s="2">
        <f t="shared" si="109"/>
        <v>1</v>
      </c>
      <c r="FY35" s="2">
        <f t="shared" si="110"/>
        <v>2</v>
      </c>
      <c r="FZ35">
        <v>7</v>
      </c>
      <c r="GA35" t="s">
        <v>89</v>
      </c>
      <c r="GB35">
        <v>7</v>
      </c>
      <c r="GC35">
        <v>7</v>
      </c>
      <c r="GD35" s="2">
        <f>IF(OR(GB35=8,GB35=0),0,IF(GB35=VE39,0,IF(GB35=FZ35,2,IF(ABS(GB35-FZ35)=1,1,0))))</f>
        <v>2</v>
      </c>
      <c r="GE35" s="2">
        <f t="shared" si="111"/>
        <v>1</v>
      </c>
      <c r="GF35" s="2">
        <f t="shared" si="112"/>
        <v>3</v>
      </c>
      <c r="GG35">
        <v>4</v>
      </c>
      <c r="GH35" t="s">
        <v>89</v>
      </c>
      <c r="GI35">
        <v>5</v>
      </c>
      <c r="GJ35">
        <v>5</v>
      </c>
      <c r="GK35" s="2">
        <f>IF(OR(GI35=8,GI35=0),0,IF(GI35=VM39,0,IF(GI35=GG35,2,IF(ABS(GI35-GG35)=1,1,0))))</f>
        <v>1</v>
      </c>
      <c r="GL35" s="2">
        <f t="shared" si="113"/>
        <v>1</v>
      </c>
      <c r="GM35" s="2">
        <f t="shared" si="114"/>
        <v>2</v>
      </c>
      <c r="GN35">
        <v>5</v>
      </c>
      <c r="GO35" t="s">
        <v>89</v>
      </c>
      <c r="GP35">
        <v>5</v>
      </c>
      <c r="GQ35">
        <v>5</v>
      </c>
      <c r="GR35" s="2">
        <f>IF(OR(GP35=8,GP35=0),0,IF(GP35=VU39,0,IF(GP35=GN35,2,IF(ABS(GP35-GN35)=1,1,0))))</f>
        <v>2</v>
      </c>
      <c r="GS35" s="2">
        <f t="shared" si="115"/>
        <v>1</v>
      </c>
      <c r="GT35" s="2">
        <f t="shared" si="116"/>
        <v>3</v>
      </c>
      <c r="GU35">
        <v>6</v>
      </c>
      <c r="GV35" t="s">
        <v>89</v>
      </c>
      <c r="GW35">
        <v>6</v>
      </c>
      <c r="GX35">
        <v>6</v>
      </c>
      <c r="GY35" s="2">
        <f>IF(OR(GW35=8,GW35=0),0,IF(GW35=WC39,0,IF(GW35=GU35,2,IF(ABS(GW35-GU35)=1,1,0))))</f>
        <v>2</v>
      </c>
      <c r="GZ35" s="2">
        <f t="shared" si="117"/>
        <v>1</v>
      </c>
      <c r="HA35" s="2">
        <f t="shared" si="118"/>
        <v>3</v>
      </c>
      <c r="HB35">
        <v>3</v>
      </c>
      <c r="HC35" t="s">
        <v>89</v>
      </c>
      <c r="HD35">
        <v>2</v>
      </c>
      <c r="HE35">
        <v>3</v>
      </c>
      <c r="HF35" s="2">
        <f>IF(OR(HD35=8,HD35=0),0,IF(HD35=WK39,0,IF(HD35=HB35,2,IF(ABS(HD35-HB35)=1,1,0))))</f>
        <v>1</v>
      </c>
      <c r="HG35" s="2">
        <f t="shared" si="119"/>
        <v>0</v>
      </c>
      <c r="HH35" s="2">
        <f t="shared" si="120"/>
        <v>1</v>
      </c>
      <c r="HI35">
        <v>1</v>
      </c>
      <c r="HJ35" t="s">
        <v>89</v>
      </c>
      <c r="HK35">
        <v>1</v>
      </c>
      <c r="HL35">
        <v>1</v>
      </c>
      <c r="HM35" s="2">
        <f>IF(OR(HK35=8,HK35=0),0,IF(HK35=WS39,0,IF(HK35=HI35,2,IF(ABS(HK35-HI35)=1,1,0))))</f>
        <v>2</v>
      </c>
      <c r="HN35" s="2">
        <f t="shared" si="121"/>
        <v>1</v>
      </c>
      <c r="HO35" s="2">
        <f t="shared" si="122"/>
        <v>3</v>
      </c>
      <c r="HP35">
        <v>3</v>
      </c>
      <c r="HQ35" t="s">
        <v>89</v>
      </c>
      <c r="HR35">
        <v>4</v>
      </c>
      <c r="HS35">
        <v>4</v>
      </c>
      <c r="HT35" s="2">
        <f>IF(OR(HR35=8,HR35=0),0,IF(HR35=XA39,0,IF(HR35=HP35,2,IF(ABS(HR35-HP35)=1,1,0))))</f>
        <v>1</v>
      </c>
      <c r="HU35" s="2">
        <f t="shared" si="123"/>
        <v>1</v>
      </c>
      <c r="HV35" s="2">
        <f t="shared" si="124"/>
        <v>2</v>
      </c>
      <c r="HW35">
        <v>4</v>
      </c>
      <c r="HX35" t="s">
        <v>89</v>
      </c>
      <c r="HY35">
        <v>4</v>
      </c>
      <c r="HZ35">
        <v>4</v>
      </c>
      <c r="IA35" s="2">
        <f>IF(OR(HY35=8,HY35=0),0,IF(HY35=XI39,0,IF(HY35=HW35,2,IF(ABS(HY35-HW35)=1,1,0))))</f>
        <v>2</v>
      </c>
      <c r="IB35" s="2">
        <f t="shared" si="125"/>
        <v>1</v>
      </c>
      <c r="IC35" s="2">
        <f t="shared" si="126"/>
        <v>3</v>
      </c>
      <c r="ID35">
        <v>6</v>
      </c>
      <c r="IE35" t="s">
        <v>89</v>
      </c>
      <c r="IF35">
        <v>5</v>
      </c>
      <c r="IG35">
        <v>5</v>
      </c>
      <c r="IH35" s="2">
        <f>IF(OR(IF35=8,IF35=0),0,IF(IF35=XQ39,0,IF(IF35=ID35,2,IF(ABS(IF35-ID35)=1,1,0))))</f>
        <v>1</v>
      </c>
      <c r="II35" s="2">
        <f t="shared" si="127"/>
        <v>1</v>
      </c>
      <c r="IJ35" s="2">
        <f t="shared" si="128"/>
        <v>2</v>
      </c>
      <c r="IK35">
        <v>2</v>
      </c>
      <c r="IL35" t="s">
        <v>89</v>
      </c>
      <c r="IM35">
        <v>2</v>
      </c>
      <c r="IN35">
        <v>2</v>
      </c>
      <c r="IO35" s="2">
        <f>IF(OR(IM35=8,IM35=0),0,IF(IM35=XY39,0,IF(IM35=IK35,2,IF(ABS(IM35-IK35)=1,1,0))))</f>
        <v>2</v>
      </c>
      <c r="IP35" s="2">
        <f t="shared" si="129"/>
        <v>1</v>
      </c>
      <c r="IQ35" s="2">
        <f t="shared" si="130"/>
        <v>3</v>
      </c>
      <c r="IR35">
        <v>7</v>
      </c>
      <c r="IS35" t="s">
        <v>89</v>
      </c>
      <c r="IT35">
        <v>8</v>
      </c>
      <c r="IU35">
        <v>8</v>
      </c>
      <c r="IV35" s="2">
        <f>IF(OR(IT35=8,IT35=0),0,IF(IT35=YG39,0,IF(IT35=IR35,2,IF(ABS(IT35-IR35)=1,1,0))))</f>
        <v>0</v>
      </c>
      <c r="IW35" s="2">
        <f t="shared" si="131"/>
        <v>1</v>
      </c>
      <c r="IX35" s="2">
        <f t="shared" si="132"/>
        <v>1</v>
      </c>
      <c r="IY35">
        <v>5</v>
      </c>
      <c r="IZ35" t="s">
        <v>89</v>
      </c>
      <c r="JA35">
        <v>5</v>
      </c>
      <c r="JB35">
        <v>5</v>
      </c>
      <c r="JC35" s="2">
        <f>IF(OR(JA35=8,JA35=0),0,IF(JA35=YO39,0,IF(JA35=IY35,2,IF(ABS(JA35-IY35)=1,1,0))))</f>
        <v>2</v>
      </c>
      <c r="JD35" s="2">
        <f t="shared" si="133"/>
        <v>1</v>
      </c>
      <c r="JE35" s="2">
        <f t="shared" si="134"/>
        <v>3</v>
      </c>
      <c r="JF35">
        <v>4</v>
      </c>
      <c r="JG35" t="s">
        <v>89</v>
      </c>
      <c r="JH35">
        <v>4</v>
      </c>
      <c r="JI35">
        <v>4</v>
      </c>
      <c r="JJ35" s="2">
        <f>IF(OR(JH35=8,JH35=0),0,IF(JH35=YW39,0,IF(JH35=JF35,2,IF(ABS(JH35-JF35)=1,1,0))))</f>
        <v>2</v>
      </c>
      <c r="JK35" s="2">
        <f t="shared" si="135"/>
        <v>1</v>
      </c>
      <c r="JL35" s="2">
        <f t="shared" si="136"/>
        <v>3</v>
      </c>
      <c r="JM35">
        <v>1</v>
      </c>
      <c r="JN35" t="s">
        <v>89</v>
      </c>
      <c r="JO35">
        <v>2</v>
      </c>
      <c r="JP35">
        <v>2</v>
      </c>
      <c r="JQ35" s="2">
        <f>IF(OR(JO35=8,JO35=0),0,IF(JO35=ZE39,0,IF(JO35=JM35,2,IF(ABS(JO35-JM35)=1,1,0))))</f>
        <v>1</v>
      </c>
      <c r="JR35" s="2">
        <f t="shared" si="137"/>
        <v>1</v>
      </c>
      <c r="JS35" s="2">
        <f t="shared" si="138"/>
        <v>2</v>
      </c>
      <c r="JT35">
        <v>7</v>
      </c>
      <c r="JU35" t="s">
        <v>89</v>
      </c>
      <c r="JV35">
        <v>7</v>
      </c>
      <c r="JW35">
        <v>7</v>
      </c>
      <c r="JX35" s="2">
        <f>IF(OR(JV35=8,JV35=0),0,IF(JV35=ZM39,0,IF(JV35=JT35,2,IF(ABS(JV35-JT35)=1,1,0))))</f>
        <v>2</v>
      </c>
      <c r="JY35" s="2">
        <f t="shared" si="139"/>
        <v>1</v>
      </c>
      <c r="JZ35" s="2">
        <f t="shared" si="140"/>
        <v>3</v>
      </c>
      <c r="KA35">
        <v>3</v>
      </c>
      <c r="KB35" t="s">
        <v>89</v>
      </c>
      <c r="KC35">
        <v>3</v>
      </c>
      <c r="KD35">
        <v>3</v>
      </c>
      <c r="KE35" s="2">
        <f>IF(OR(KC35=8,KC35=0),0,IF(KC35=ZU39,0,IF(KC35=KA35,2,IF(ABS(KC35-KA35)=1,1,0))))</f>
        <v>2</v>
      </c>
      <c r="KF35" s="2">
        <f t="shared" si="141"/>
        <v>1</v>
      </c>
      <c r="KG35" s="2">
        <f t="shared" si="142"/>
        <v>3</v>
      </c>
      <c r="KH35">
        <v>6</v>
      </c>
      <c r="KI35" t="s">
        <v>89</v>
      </c>
      <c r="KJ35">
        <v>6</v>
      </c>
      <c r="KK35">
        <v>6</v>
      </c>
      <c r="KL35" s="2">
        <f>IF(OR(KJ35=8,KJ35=0),0,IF(KJ35=AAC39,0,IF(KJ35=KH35,2,IF(ABS(KJ35-KH35)=1,1,0))))</f>
        <v>2</v>
      </c>
      <c r="KM35" s="2">
        <f t="shared" si="143"/>
        <v>1</v>
      </c>
      <c r="KN35" s="2">
        <f t="shared" si="144"/>
        <v>3</v>
      </c>
      <c r="KO35">
        <v>5</v>
      </c>
      <c r="KP35" t="s">
        <v>89</v>
      </c>
      <c r="KQ35">
        <v>5</v>
      </c>
      <c r="KR35">
        <v>5</v>
      </c>
      <c r="KS35" s="2">
        <f>IF(OR(KQ35=8,KQ35=0),0,IF(KQ35=AAK39,0,IF(KQ35=KO35,2,IF(ABS(KQ35-KO35)=1,1,0))))</f>
        <v>2</v>
      </c>
      <c r="KT35" s="2">
        <f t="shared" si="145"/>
        <v>1</v>
      </c>
      <c r="KU35" s="2">
        <f t="shared" si="146"/>
        <v>3</v>
      </c>
      <c r="KV35">
        <v>2</v>
      </c>
      <c r="KW35" t="s">
        <v>89</v>
      </c>
      <c r="KX35">
        <v>1</v>
      </c>
      <c r="KY35">
        <v>1</v>
      </c>
      <c r="KZ35" s="2">
        <f>IF(OR(KX35=8,KX35=0),0,IF(KX35=AAS39,0,IF(KX35=KV35,2,IF(ABS(KX35-KV35)=1,1,0))))</f>
        <v>1</v>
      </c>
      <c r="LA35" s="2">
        <f t="shared" si="147"/>
        <v>1</v>
      </c>
      <c r="LB35" s="2">
        <f t="shared" si="148"/>
        <v>2</v>
      </c>
      <c r="LC35" s="2">
        <f t="shared" si="160"/>
        <v>33</v>
      </c>
      <c r="LD35" s="2">
        <f t="shared" si="160"/>
        <v>20</v>
      </c>
      <c r="LE35" s="2">
        <f t="shared" si="160"/>
        <v>53</v>
      </c>
      <c r="LF35" s="16">
        <f t="shared" si="150"/>
        <v>84.126984126984127</v>
      </c>
      <c r="LG35" s="12">
        <f t="shared" si="92"/>
        <v>15.873015873015873</v>
      </c>
      <c r="LH35">
        <v>1</v>
      </c>
      <c r="LI35">
        <v>1</v>
      </c>
      <c r="LJ35">
        <v>1</v>
      </c>
      <c r="LK35">
        <v>1</v>
      </c>
      <c r="LL35">
        <v>1</v>
      </c>
      <c r="LM35">
        <v>1</v>
      </c>
      <c r="LN35">
        <v>1</v>
      </c>
      <c r="LO35">
        <v>1</v>
      </c>
      <c r="LP35">
        <v>0</v>
      </c>
      <c r="LQ35">
        <v>0</v>
      </c>
      <c r="LR35">
        <v>1</v>
      </c>
      <c r="LS35">
        <v>1</v>
      </c>
      <c r="LT35">
        <v>1</v>
      </c>
      <c r="LU35">
        <v>1</v>
      </c>
      <c r="LV35">
        <v>1</v>
      </c>
      <c r="LW35">
        <v>1</v>
      </c>
      <c r="LX35">
        <v>0</v>
      </c>
      <c r="LY35">
        <v>0</v>
      </c>
      <c r="LZ35">
        <v>1</v>
      </c>
      <c r="MA35">
        <v>1</v>
      </c>
      <c r="MB35">
        <f t="shared" si="42"/>
        <v>8</v>
      </c>
      <c r="MC35">
        <f t="shared" si="42"/>
        <v>8</v>
      </c>
      <c r="MD35">
        <f t="shared" si="93"/>
        <v>16</v>
      </c>
      <c r="ME35">
        <f t="shared" si="94"/>
        <v>80</v>
      </c>
      <c r="MF35">
        <f t="shared" si="95"/>
        <v>20</v>
      </c>
      <c r="MG35" s="13">
        <f t="shared" si="96"/>
        <v>8</v>
      </c>
      <c r="MH35">
        <v>1</v>
      </c>
      <c r="MI35">
        <v>1</v>
      </c>
      <c r="MJ35">
        <v>1</v>
      </c>
      <c r="MK35">
        <v>1</v>
      </c>
      <c r="ML35">
        <v>1</v>
      </c>
      <c r="MM35">
        <v>1</v>
      </c>
      <c r="MN35">
        <v>1</v>
      </c>
      <c r="MO35">
        <v>1</v>
      </c>
      <c r="MP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V35">
        <v>1</v>
      </c>
      <c r="MW35">
        <v>1</v>
      </c>
      <c r="MX35">
        <v>1</v>
      </c>
      <c r="MY35">
        <v>1</v>
      </c>
      <c r="MZ35">
        <v>1</v>
      </c>
      <c r="NA35">
        <v>1</v>
      </c>
      <c r="NB35">
        <f t="shared" si="151"/>
        <v>10</v>
      </c>
      <c r="NC35">
        <f t="shared" si="152"/>
        <v>10</v>
      </c>
      <c r="ND35">
        <f t="shared" si="153"/>
        <v>20</v>
      </c>
      <c r="NE35">
        <f t="shared" si="154"/>
        <v>100</v>
      </c>
      <c r="NF35">
        <f t="shared" si="99"/>
        <v>0</v>
      </c>
      <c r="NG35">
        <f t="shared" si="155"/>
        <v>-0.19999999999999996</v>
      </c>
      <c r="NH35" s="15">
        <v>3.47</v>
      </c>
      <c r="NI35" s="15">
        <v>7.99</v>
      </c>
      <c r="NJ35" s="15">
        <v>3.97</v>
      </c>
      <c r="NK35" s="15">
        <v>4.43</v>
      </c>
      <c r="NL35" s="15">
        <v>2.66</v>
      </c>
      <c r="NM35" s="15">
        <v>4.74</v>
      </c>
      <c r="NN35" s="15">
        <v>1.49</v>
      </c>
      <c r="NO35" s="15">
        <v>3.85</v>
      </c>
      <c r="NP35" s="15">
        <v>3.98</v>
      </c>
      <c r="NQ35" s="15">
        <v>3.86</v>
      </c>
      <c r="NR35" s="15">
        <v>3.02</v>
      </c>
      <c r="NS35" s="15">
        <v>1.3</v>
      </c>
      <c r="NT35" s="15">
        <v>2.94</v>
      </c>
      <c r="NU35" s="15">
        <v>6.49</v>
      </c>
      <c r="NV35" s="15">
        <v>3.75</v>
      </c>
      <c r="NW35" s="15">
        <v>2.34</v>
      </c>
      <c r="NX35" s="15">
        <v>21.24</v>
      </c>
      <c r="NY35" s="15">
        <v>3.82</v>
      </c>
      <c r="NZ35" s="2">
        <f t="shared" si="159"/>
        <v>85.339999999999975</v>
      </c>
      <c r="OA35" s="15">
        <v>0</v>
      </c>
      <c r="OB35" s="2">
        <f t="shared" si="101"/>
        <v>85.339999999999975</v>
      </c>
      <c r="OC35" s="15">
        <v>2.39</v>
      </c>
      <c r="OD35" s="2">
        <v>2.08</v>
      </c>
      <c r="OE35" s="15">
        <v>2.44</v>
      </c>
      <c r="OF35" s="2">
        <v>1.49</v>
      </c>
      <c r="OG35" s="15">
        <v>1.35</v>
      </c>
      <c r="OH35" s="2">
        <v>2.72</v>
      </c>
      <c r="OI35" s="15">
        <v>0.86</v>
      </c>
      <c r="OJ35" s="2">
        <v>1.54</v>
      </c>
      <c r="OK35" s="15">
        <v>2.0499999999999998</v>
      </c>
      <c r="OL35" s="2">
        <v>2.97</v>
      </c>
      <c r="OM35" s="15">
        <v>1.75</v>
      </c>
      <c r="ON35" s="2">
        <v>0.85</v>
      </c>
      <c r="OO35" s="15">
        <v>1.43</v>
      </c>
      <c r="OP35" s="2">
        <v>1.96</v>
      </c>
      <c r="OQ35" s="15">
        <v>2.0499999999999998</v>
      </c>
      <c r="OR35" s="2">
        <v>2.66</v>
      </c>
      <c r="OS35" s="15">
        <v>3.38</v>
      </c>
      <c r="OT35" s="2">
        <v>1.84</v>
      </c>
      <c r="OU35" s="2">
        <f t="shared" ref="OU35:OU40" si="161">SUM(OC35:OT35)</f>
        <v>35.810000000000009</v>
      </c>
      <c r="OV35" s="2">
        <v>0</v>
      </c>
      <c r="OW35" s="2">
        <f t="shared" si="103"/>
        <v>35.810000000000009</v>
      </c>
    </row>
    <row r="36" spans="1:413" x14ac:dyDescent="0.2">
      <c r="A36" s="11">
        <v>33</v>
      </c>
      <c r="B36">
        <v>16</v>
      </c>
      <c r="C36" t="s">
        <v>83</v>
      </c>
      <c r="D36" t="s">
        <v>84</v>
      </c>
      <c r="E36">
        <v>2</v>
      </c>
      <c r="F36">
        <v>3.5</v>
      </c>
      <c r="G36">
        <v>2</v>
      </c>
      <c r="H36">
        <v>12</v>
      </c>
      <c r="I36" t="s">
        <v>100</v>
      </c>
      <c r="J36" t="s">
        <v>106</v>
      </c>
      <c r="K36" t="s">
        <v>87</v>
      </c>
      <c r="L36">
        <v>0.13</v>
      </c>
      <c r="M36">
        <v>0</v>
      </c>
      <c r="N36">
        <v>1.8</v>
      </c>
      <c r="O36">
        <v>85</v>
      </c>
      <c r="P36" s="2">
        <v>1</v>
      </c>
      <c r="Q36" t="s">
        <v>89</v>
      </c>
      <c r="R36">
        <v>0</v>
      </c>
      <c r="S36">
        <v>0</v>
      </c>
      <c r="T36" s="2">
        <f>IF(OR(R36=8,R36=0),0,IF(R36=OC40,0,IF(R36=P36,2,IF(ABS(R36-P36)=1,1,0))))</f>
        <v>0</v>
      </c>
      <c r="U36" s="2">
        <f t="shared" si="0"/>
        <v>1</v>
      </c>
      <c r="V36" s="2">
        <f t="shared" si="45"/>
        <v>1</v>
      </c>
      <c r="W36">
        <v>5</v>
      </c>
      <c r="X36" t="str">
        <f t="shared" ref="X36" si="162">X34</f>
        <v>Straight</v>
      </c>
      <c r="Y36">
        <v>5</v>
      </c>
      <c r="Z36">
        <v>8</v>
      </c>
      <c r="AA36" s="2">
        <f>IF(OR(Y36=8,Y36=0),0,IF(Y36=OK40,0,IF(Y36=W36,2,IF(ABS(Y36-W36)=1,1,0))))</f>
        <v>2</v>
      </c>
      <c r="AB36" s="2">
        <f t="shared" si="1"/>
        <v>0</v>
      </c>
      <c r="AC36" s="2">
        <f t="shared" si="105"/>
        <v>2</v>
      </c>
      <c r="AD36">
        <v>7</v>
      </c>
      <c r="AE36" t="s">
        <v>89</v>
      </c>
      <c r="AF36">
        <v>6</v>
      </c>
      <c r="AG36">
        <v>6</v>
      </c>
      <c r="AH36" s="2">
        <f>IF(OR(AF36=8,AF36=0),0,IF(AF36=OS40,0,IF(AF36=AD36,2,IF(ABS(AF36-AD36)=1,1,0))))</f>
        <v>1</v>
      </c>
      <c r="AI36" s="2">
        <f t="shared" si="2"/>
        <v>1</v>
      </c>
      <c r="AJ36" s="2">
        <f t="shared" si="106"/>
        <v>2</v>
      </c>
      <c r="AK36">
        <v>4</v>
      </c>
      <c r="AL36" t="s">
        <v>89</v>
      </c>
      <c r="AM36">
        <v>0</v>
      </c>
      <c r="AN36">
        <v>0</v>
      </c>
      <c r="AO36" s="2">
        <f>IF(OR(AM36=8,AM36=0),0,IF(AM36=PA40,0,IF(AM36=AK36,2,IF(ABS(AM36-AK36)=1,1,0))))</f>
        <v>0</v>
      </c>
      <c r="AP36" s="2">
        <f t="shared" si="3"/>
        <v>1</v>
      </c>
      <c r="AQ36" s="2">
        <f t="shared" si="48"/>
        <v>1</v>
      </c>
      <c r="AR36">
        <v>2</v>
      </c>
      <c r="AS36" t="s">
        <v>89</v>
      </c>
      <c r="AT36">
        <v>5</v>
      </c>
      <c r="AU36">
        <v>3</v>
      </c>
      <c r="AV36" s="2">
        <f>IF(OR(AT36=8,AT36=0),0,IF(AT36=PI40,0,IF(AT36=AR36,2,IF(ABS(AT36-AR36)=1,1,0))))</f>
        <v>0</v>
      </c>
      <c r="AW36" s="2">
        <f t="shared" si="4"/>
        <v>0</v>
      </c>
      <c r="AX36" s="2">
        <f t="shared" si="49"/>
        <v>0</v>
      </c>
      <c r="AY36">
        <v>6</v>
      </c>
      <c r="AZ36" t="s">
        <v>89</v>
      </c>
      <c r="BA36">
        <v>8</v>
      </c>
      <c r="BB36">
        <v>8</v>
      </c>
      <c r="BC36" s="2">
        <f>IF(OR(BA36=8,BA36=0),0,IF(BA36=PQ40,0,IF(BA36=AY36,2,IF(ABS(BA36-AY36)=1,1,0))))</f>
        <v>0</v>
      </c>
      <c r="BD36" s="2">
        <f t="shared" si="5"/>
        <v>1</v>
      </c>
      <c r="BE36" s="2">
        <f t="shared" si="50"/>
        <v>1</v>
      </c>
      <c r="BF36">
        <v>3</v>
      </c>
      <c r="BG36" t="s">
        <v>89</v>
      </c>
      <c r="BH36">
        <v>3</v>
      </c>
      <c r="BI36">
        <v>4</v>
      </c>
      <c r="BJ36" s="2">
        <f>IF(OR(BH36=8,BH36=0),0,IF(BH36=PY40,0,IF(BH36=BF36,2,IF(ABS(BH36-BF36)=1,1,0))))</f>
        <v>2</v>
      </c>
      <c r="BK36" s="2">
        <f t="shared" si="6"/>
        <v>0</v>
      </c>
      <c r="BL36" s="2">
        <f t="shared" si="51"/>
        <v>2</v>
      </c>
      <c r="BM36">
        <v>1</v>
      </c>
      <c r="BN36" t="s">
        <v>89</v>
      </c>
      <c r="BO36">
        <v>1</v>
      </c>
      <c r="BP36">
        <v>1</v>
      </c>
      <c r="BQ36" s="2">
        <f>IF(OR(BO36=8,BO36=0),0,IF(BO36=QG40,0,IF(BO36=BM36,2,IF(ABS(BO36-BM36)=1,1,0))))</f>
        <v>2</v>
      </c>
      <c r="BR36" s="2">
        <f t="shared" si="7"/>
        <v>1</v>
      </c>
      <c r="BS36" s="2">
        <f t="shared" si="52"/>
        <v>3</v>
      </c>
      <c r="BT36">
        <v>3</v>
      </c>
      <c r="BU36" t="s">
        <v>89</v>
      </c>
      <c r="BV36">
        <v>3</v>
      </c>
      <c r="BW36">
        <v>2</v>
      </c>
      <c r="BX36" s="2">
        <f>IF(OR(BV36=8,BV36=0),0,IF(BV36=QO40,0,IF(BV36=BT36,2,IF(ABS(BV36-BT36)=1,1,0))))</f>
        <v>2</v>
      </c>
      <c r="BY36" s="2">
        <f t="shared" si="8"/>
        <v>0</v>
      </c>
      <c r="BZ36" s="2">
        <f t="shared" si="53"/>
        <v>2</v>
      </c>
      <c r="CA36">
        <v>7</v>
      </c>
      <c r="CB36" t="s">
        <v>89</v>
      </c>
      <c r="CC36">
        <v>7</v>
      </c>
      <c r="CD36">
        <v>7</v>
      </c>
      <c r="CE36" s="2">
        <f>IF(OR(CC36=8,CC36=0),0,IF(CC36=QW40,0,IF(CC36=CA36,2,IF(ABS(CC36-CA36)=1,1,0))))</f>
        <v>2</v>
      </c>
      <c r="CF36" s="2">
        <f t="shared" si="9"/>
        <v>1</v>
      </c>
      <c r="CG36" s="2">
        <f t="shared" si="54"/>
        <v>3</v>
      </c>
      <c r="CH36">
        <v>6</v>
      </c>
      <c r="CI36" t="s">
        <v>89</v>
      </c>
      <c r="CJ36">
        <v>7</v>
      </c>
      <c r="CK36">
        <v>7</v>
      </c>
      <c r="CL36" s="2">
        <f>IF(OR(CJ36=8,CJ36=0),0,IF(CJ36=RE40,0,IF(CJ36=CH36,2,IF(ABS(CJ36-CH36)=1,1,0))))</f>
        <v>1</v>
      </c>
      <c r="CM36" s="2">
        <f t="shared" si="10"/>
        <v>1</v>
      </c>
      <c r="CN36" s="2">
        <f t="shared" si="55"/>
        <v>2</v>
      </c>
      <c r="CO36">
        <v>2</v>
      </c>
      <c r="CP36" t="s">
        <v>89</v>
      </c>
      <c r="CQ36">
        <v>1</v>
      </c>
      <c r="CR36">
        <v>1</v>
      </c>
      <c r="CS36" s="2">
        <f>IF(OR(CQ36=8,CQ36=0),0,IF(CQ36=RM40,0,IF(CQ36=CO36,2,IF(ABS(CQ36-CO36)=1,1,0))))</f>
        <v>1</v>
      </c>
      <c r="CT36" s="2">
        <f t="shared" si="11"/>
        <v>1</v>
      </c>
      <c r="CU36" s="2">
        <f t="shared" si="56"/>
        <v>2</v>
      </c>
      <c r="CV36">
        <v>4</v>
      </c>
      <c r="CW36" t="s">
        <v>89</v>
      </c>
      <c r="CX36">
        <v>4</v>
      </c>
      <c r="CY36">
        <v>4</v>
      </c>
      <c r="CZ36" s="2">
        <f>IF(OR(CX36=8,CX36=0),0,IF(CX36=RU40,0,IF(CX36=CV36,2,IF(ABS(CX36-CV36)=1,1,0))))</f>
        <v>2</v>
      </c>
      <c r="DA36" s="2">
        <f t="shared" si="12"/>
        <v>1</v>
      </c>
      <c r="DB36" s="2">
        <f t="shared" si="57"/>
        <v>3</v>
      </c>
      <c r="DC36">
        <v>5</v>
      </c>
      <c r="DD36" t="s">
        <v>89</v>
      </c>
      <c r="DE36">
        <v>5</v>
      </c>
      <c r="DF36">
        <v>7</v>
      </c>
      <c r="DG36" s="2">
        <f>IF(OR(DE36=8,DE36=0),0,IF(DE36=SC40,0,IF(DE36=DC36,2,IF(ABS(DE36-DC36)=1,1,0))))</f>
        <v>2</v>
      </c>
      <c r="DH36" s="2">
        <f t="shared" si="13"/>
        <v>0</v>
      </c>
      <c r="DI36" s="2">
        <f t="shared" si="58"/>
        <v>2</v>
      </c>
      <c r="DJ36">
        <v>2</v>
      </c>
      <c r="DK36" t="s">
        <v>89</v>
      </c>
      <c r="DL36">
        <v>5</v>
      </c>
      <c r="DM36">
        <v>4</v>
      </c>
      <c r="DN36" s="2">
        <f>IF(OR(DL36=8,DL36=0),0,IF(DL36=SK40,0,IF(DL36=DJ36,2,IF(ABS(DL36-DJ36)=1,1,0))))</f>
        <v>0</v>
      </c>
      <c r="DO36" s="2">
        <f t="shared" si="14"/>
        <v>0</v>
      </c>
      <c r="DP36" s="2">
        <f t="shared" si="59"/>
        <v>0</v>
      </c>
      <c r="DQ36">
        <v>1</v>
      </c>
      <c r="DR36" t="s">
        <v>89</v>
      </c>
      <c r="DS36">
        <v>0</v>
      </c>
      <c r="DT36">
        <v>0</v>
      </c>
      <c r="DU36" s="2">
        <f>IF(OR(DS36=8,DS36=0),0,IF(DS36=SS40,0,IF(DS36=DQ36,2,IF(ABS(DS36-DQ36)=1,1,0))))</f>
        <v>0</v>
      </c>
      <c r="DV36" s="2">
        <f t="shared" si="15"/>
        <v>1</v>
      </c>
      <c r="DW36" s="2">
        <f t="shared" si="60"/>
        <v>1</v>
      </c>
      <c r="DX36">
        <v>7</v>
      </c>
      <c r="DY36" t="s">
        <v>89</v>
      </c>
      <c r="DZ36">
        <v>6</v>
      </c>
      <c r="EA36">
        <v>6</v>
      </c>
      <c r="EB36" s="2">
        <f>IF(OR(DZ36=8,DZ36=0),0,IF(DZ36=TA40,0,IF(DZ36=DX36,2,IF(ABS(DZ36-DX36)=1,1,0))))</f>
        <v>1</v>
      </c>
      <c r="EC36" s="2">
        <f t="shared" si="16"/>
        <v>1</v>
      </c>
      <c r="ED36" s="2">
        <f t="shared" si="61"/>
        <v>2</v>
      </c>
      <c r="EE36">
        <v>3</v>
      </c>
      <c r="EF36" t="s">
        <v>89</v>
      </c>
      <c r="EG36">
        <v>2</v>
      </c>
      <c r="EH36">
        <v>2</v>
      </c>
      <c r="EI36" s="2">
        <f>IF(OR(EG36=8,EG36=0),0,IF(EG36=TI40,0,IF(EG36=EE36,2,IF(ABS(EG36-EE36)=1,1,0))))</f>
        <v>1</v>
      </c>
      <c r="EJ36" s="2">
        <f t="shared" si="17"/>
        <v>1</v>
      </c>
      <c r="EK36" s="2">
        <f t="shared" si="62"/>
        <v>2</v>
      </c>
      <c r="EL36">
        <v>6</v>
      </c>
      <c r="EM36" t="s">
        <v>89</v>
      </c>
      <c r="EN36">
        <v>5</v>
      </c>
      <c r="EO36">
        <v>4</v>
      </c>
      <c r="EP36" s="2">
        <f>IF(OR(EN36=8,EN36=0),0,IF(EN36=TQ40,0,IF(EN36=EL36,2,IF(ABS(EN36-EL36)=1,1,0))))</f>
        <v>1</v>
      </c>
      <c r="EQ36" s="2">
        <f t="shared" si="18"/>
        <v>0</v>
      </c>
      <c r="ER36" s="2">
        <f t="shared" si="63"/>
        <v>1</v>
      </c>
      <c r="ES36">
        <v>5</v>
      </c>
      <c r="ET36" t="s">
        <v>89</v>
      </c>
      <c r="EU36">
        <v>5</v>
      </c>
      <c r="EV36">
        <v>6</v>
      </c>
      <c r="EW36" s="2">
        <f>IF(OR(EU36=8,EU36=0),0,IF(EU36=TY40,0,IF(EU36=ES36,2,IF(ABS(EU36-ES36)=1,1,0))))</f>
        <v>2</v>
      </c>
      <c r="EX36" s="2">
        <f t="shared" si="19"/>
        <v>0</v>
      </c>
      <c r="EY36" s="2">
        <f t="shared" si="64"/>
        <v>2</v>
      </c>
      <c r="EZ36">
        <v>4</v>
      </c>
      <c r="FA36" t="s">
        <v>89</v>
      </c>
      <c r="FB36">
        <v>4</v>
      </c>
      <c r="FC36">
        <v>2</v>
      </c>
      <c r="FD36" s="2">
        <f>IF(OR(FB36=8,FB36=0),0,IF(FB36=UG40,0,IF(FB36=EZ36,2,IF(ABS(FB36-EZ36)=1,1,0))))</f>
        <v>2</v>
      </c>
      <c r="FE36" s="2">
        <f t="shared" si="20"/>
        <v>0</v>
      </c>
      <c r="FF36" s="2">
        <f t="shared" si="65"/>
        <v>2</v>
      </c>
      <c r="FG36" s="2">
        <f t="shared" si="156"/>
        <v>24</v>
      </c>
      <c r="FH36" s="2">
        <f t="shared" si="156"/>
        <v>12</v>
      </c>
      <c r="FI36" s="2">
        <f t="shared" si="156"/>
        <v>36</v>
      </c>
      <c r="FJ36" s="16">
        <f t="shared" si="67"/>
        <v>57.142857142857139</v>
      </c>
      <c r="FK36" s="12">
        <f t="shared" si="68"/>
        <v>42.857142857142861</v>
      </c>
      <c r="FL36">
        <v>1</v>
      </c>
      <c r="FM36" t="s">
        <v>89</v>
      </c>
      <c r="FN36">
        <v>2</v>
      </c>
      <c r="FO36">
        <v>2</v>
      </c>
      <c r="FP36" s="2">
        <f>IF(OR(FN36=8,FN36=0),0,IF(FN36=UO40,0,IF(FN36=FL36,2,IF(ABS(FN36-FL36)=1,1,0))))</f>
        <v>1</v>
      </c>
      <c r="FQ36" s="2">
        <f t="shared" si="107"/>
        <v>1</v>
      </c>
      <c r="FR36" s="2">
        <f t="shared" si="108"/>
        <v>2</v>
      </c>
      <c r="FS36">
        <v>2</v>
      </c>
      <c r="FT36" t="s">
        <v>89</v>
      </c>
      <c r="FU36">
        <v>1</v>
      </c>
      <c r="FV36">
        <v>1</v>
      </c>
      <c r="FW36" s="2">
        <f>IF(OR(FU36=8,FU36=0),0,IF(FU36=UW40,0,IF(FU36=FS36,2,IF(ABS(FU36-FS36)=1,1,0))))</f>
        <v>1</v>
      </c>
      <c r="FX36" s="2">
        <f t="shared" si="109"/>
        <v>1</v>
      </c>
      <c r="FY36" s="2">
        <f t="shared" si="110"/>
        <v>2</v>
      </c>
      <c r="FZ36">
        <v>7</v>
      </c>
      <c r="GA36" t="s">
        <v>89</v>
      </c>
      <c r="GB36">
        <v>6</v>
      </c>
      <c r="GC36">
        <v>6</v>
      </c>
      <c r="GD36" s="2">
        <f>IF(OR(GB36=8,GB36=0),0,IF(GB36=VE40,0,IF(GB36=FZ36,2,IF(ABS(GB36-FZ36)=1,1,0))))</f>
        <v>1</v>
      </c>
      <c r="GE36" s="2">
        <f t="shared" si="111"/>
        <v>1</v>
      </c>
      <c r="GF36" s="2">
        <f t="shared" si="112"/>
        <v>2</v>
      </c>
      <c r="GG36">
        <v>4</v>
      </c>
      <c r="GH36" t="s">
        <v>89</v>
      </c>
      <c r="GI36">
        <v>5</v>
      </c>
      <c r="GJ36">
        <v>5</v>
      </c>
      <c r="GK36" s="2">
        <f>IF(OR(GI36=8,GI36=0),0,IF(GI36=VM40,0,IF(GI36=GG36,2,IF(ABS(GI36-GG36)=1,1,0))))</f>
        <v>1</v>
      </c>
      <c r="GL36" s="2">
        <f t="shared" si="113"/>
        <v>1</v>
      </c>
      <c r="GM36" s="2">
        <f t="shared" si="114"/>
        <v>2</v>
      </c>
      <c r="GN36">
        <v>5</v>
      </c>
      <c r="GO36" t="s">
        <v>89</v>
      </c>
      <c r="GP36">
        <v>5</v>
      </c>
      <c r="GQ36">
        <v>5</v>
      </c>
      <c r="GR36" s="2">
        <f>IF(OR(GP36=8,GP36=0),0,IF(GP36=VU40,0,IF(GP36=GN36,2,IF(ABS(GP36-GN36)=1,1,0))))</f>
        <v>2</v>
      </c>
      <c r="GS36" s="2">
        <f t="shared" si="115"/>
        <v>1</v>
      </c>
      <c r="GT36" s="2">
        <f t="shared" si="116"/>
        <v>3</v>
      </c>
      <c r="GU36">
        <v>6</v>
      </c>
      <c r="GV36" t="s">
        <v>89</v>
      </c>
      <c r="GW36">
        <v>6</v>
      </c>
      <c r="GX36">
        <v>6</v>
      </c>
      <c r="GY36" s="2">
        <f>IF(OR(GW36=8,GW36=0),0,IF(GW36=WC40,0,IF(GW36=GU36,2,IF(ABS(GW36-GU36)=1,1,0))))</f>
        <v>2</v>
      </c>
      <c r="GZ36" s="2">
        <f t="shared" si="117"/>
        <v>1</v>
      </c>
      <c r="HA36" s="2">
        <f t="shared" si="118"/>
        <v>3</v>
      </c>
      <c r="HB36">
        <v>3</v>
      </c>
      <c r="HC36" t="s">
        <v>89</v>
      </c>
      <c r="HD36">
        <v>4</v>
      </c>
      <c r="HE36">
        <v>4</v>
      </c>
      <c r="HF36" s="2">
        <f>IF(OR(HD36=8,HD36=0),0,IF(HD36=WK40,0,IF(HD36=HB36,2,IF(ABS(HD36-HB36)=1,1,0))))</f>
        <v>1</v>
      </c>
      <c r="HG36" s="2">
        <f t="shared" si="119"/>
        <v>1</v>
      </c>
      <c r="HH36" s="2">
        <f t="shared" si="120"/>
        <v>2</v>
      </c>
      <c r="HI36">
        <v>1</v>
      </c>
      <c r="HJ36" t="s">
        <v>89</v>
      </c>
      <c r="HK36">
        <v>2</v>
      </c>
      <c r="HL36">
        <v>2</v>
      </c>
      <c r="HM36" s="2">
        <f>IF(OR(HK36=8,HK36=0),0,IF(HK36=WS40,0,IF(HK36=HI36,2,IF(ABS(HK36-HI36)=1,1,0))))</f>
        <v>1</v>
      </c>
      <c r="HN36" s="2">
        <f t="shared" si="121"/>
        <v>1</v>
      </c>
      <c r="HO36" s="2">
        <f t="shared" si="122"/>
        <v>2</v>
      </c>
      <c r="HP36">
        <v>3</v>
      </c>
      <c r="HQ36" t="s">
        <v>89</v>
      </c>
      <c r="HR36">
        <v>3</v>
      </c>
      <c r="HS36">
        <v>4</v>
      </c>
      <c r="HT36" s="2">
        <f>IF(OR(HR36=8,HR36=0),0,IF(HR36=XA40,0,IF(HR36=HP36,2,IF(ABS(HR36-HP36)=1,1,0))))</f>
        <v>2</v>
      </c>
      <c r="HU36" s="2">
        <f t="shared" si="123"/>
        <v>0</v>
      </c>
      <c r="HV36" s="2">
        <f t="shared" si="124"/>
        <v>2</v>
      </c>
      <c r="HW36">
        <v>4</v>
      </c>
      <c r="HX36" t="s">
        <v>89</v>
      </c>
      <c r="HY36">
        <v>4</v>
      </c>
      <c r="HZ36">
        <v>4</v>
      </c>
      <c r="IA36" s="2">
        <f>IF(OR(HY36=8,HY36=0),0,IF(HY36=XI40,0,IF(HY36=HW36,2,IF(ABS(HY36-HW36)=1,1,0))))</f>
        <v>2</v>
      </c>
      <c r="IB36" s="2">
        <f t="shared" si="125"/>
        <v>1</v>
      </c>
      <c r="IC36" s="2">
        <f t="shared" si="126"/>
        <v>3</v>
      </c>
      <c r="ID36">
        <v>6</v>
      </c>
      <c r="IE36" t="s">
        <v>89</v>
      </c>
      <c r="IF36">
        <v>8</v>
      </c>
      <c r="IG36">
        <v>8</v>
      </c>
      <c r="IH36" s="2">
        <f>IF(OR(IF36=8,IF36=0),0,IF(IF36=XQ40,0,IF(IF36=ID36,2,IF(ABS(IF36-ID36)=1,1,0))))</f>
        <v>0</v>
      </c>
      <c r="II36" s="2">
        <f t="shared" si="127"/>
        <v>1</v>
      </c>
      <c r="IJ36" s="2">
        <f t="shared" si="128"/>
        <v>1</v>
      </c>
      <c r="IK36">
        <v>2</v>
      </c>
      <c r="IL36" t="s">
        <v>89</v>
      </c>
      <c r="IM36">
        <v>2</v>
      </c>
      <c r="IN36">
        <v>2</v>
      </c>
      <c r="IO36" s="2">
        <f>IF(OR(IM36=8,IM36=0),0,IF(IM36=XY40,0,IF(IM36=IK36,2,IF(ABS(IM36-IK36)=1,1,0))))</f>
        <v>2</v>
      </c>
      <c r="IP36" s="2">
        <f t="shared" si="129"/>
        <v>1</v>
      </c>
      <c r="IQ36" s="2">
        <f t="shared" si="130"/>
        <v>3</v>
      </c>
      <c r="IR36">
        <v>7</v>
      </c>
      <c r="IS36" t="s">
        <v>89</v>
      </c>
      <c r="IT36">
        <v>6</v>
      </c>
      <c r="IU36">
        <v>6</v>
      </c>
      <c r="IV36" s="2">
        <f>IF(OR(IT36=8,IT36=0),0,IF(IT36=YG40,0,IF(IT36=IR36,2,IF(ABS(IT36-IR36)=1,1,0))))</f>
        <v>1</v>
      </c>
      <c r="IW36" s="2">
        <f t="shared" si="131"/>
        <v>1</v>
      </c>
      <c r="IX36" s="2">
        <f t="shared" si="132"/>
        <v>2</v>
      </c>
      <c r="IY36">
        <v>5</v>
      </c>
      <c r="IZ36" t="s">
        <v>89</v>
      </c>
      <c r="JA36">
        <v>5</v>
      </c>
      <c r="JB36">
        <v>5</v>
      </c>
      <c r="JC36" s="2">
        <f>IF(OR(JA36=8,JA36=0),0,IF(JA36=YO40,0,IF(JA36=IY36,2,IF(ABS(JA36-IY36)=1,1,0))))</f>
        <v>2</v>
      </c>
      <c r="JD36" s="2">
        <f t="shared" si="133"/>
        <v>1</v>
      </c>
      <c r="JE36" s="2">
        <f t="shared" si="134"/>
        <v>3</v>
      </c>
      <c r="JF36">
        <v>4</v>
      </c>
      <c r="JG36" t="s">
        <v>89</v>
      </c>
      <c r="JH36">
        <v>4</v>
      </c>
      <c r="JI36">
        <v>4</v>
      </c>
      <c r="JJ36" s="2">
        <f>IF(OR(JH36=8,JH36=0),0,IF(JH36=YW40,0,IF(JH36=JF36,2,IF(ABS(JH36-JF36)=1,1,0))))</f>
        <v>2</v>
      </c>
      <c r="JK36" s="2">
        <f t="shared" si="135"/>
        <v>1</v>
      </c>
      <c r="JL36" s="2">
        <f t="shared" si="136"/>
        <v>3</v>
      </c>
      <c r="JM36">
        <v>1</v>
      </c>
      <c r="JN36" t="s">
        <v>89</v>
      </c>
      <c r="JO36">
        <v>1</v>
      </c>
      <c r="JP36">
        <v>2</v>
      </c>
      <c r="JQ36" s="2">
        <f>IF(OR(JO36=8,JO36=0),0,IF(JO36=ZE40,0,IF(JO36=JM36,2,IF(ABS(JO36-JM36)=1,1,0))))</f>
        <v>2</v>
      </c>
      <c r="JR36" s="2">
        <f t="shared" si="137"/>
        <v>0</v>
      </c>
      <c r="JS36" s="2">
        <f t="shared" si="138"/>
        <v>2</v>
      </c>
      <c r="JT36">
        <v>7</v>
      </c>
      <c r="JU36" t="s">
        <v>89</v>
      </c>
      <c r="JV36">
        <v>7</v>
      </c>
      <c r="JW36">
        <v>7</v>
      </c>
      <c r="JX36" s="2">
        <f>IF(OR(JV36=8,JV36=0),0,IF(JV36=ZM40,0,IF(JV36=JT36,2,IF(ABS(JV36-JT36)=1,1,0))))</f>
        <v>2</v>
      </c>
      <c r="JY36" s="2">
        <f t="shared" si="139"/>
        <v>1</v>
      </c>
      <c r="JZ36" s="2">
        <f t="shared" si="140"/>
        <v>3</v>
      </c>
      <c r="KA36">
        <v>3</v>
      </c>
      <c r="KB36" t="s">
        <v>89</v>
      </c>
      <c r="KC36">
        <v>2</v>
      </c>
      <c r="KD36">
        <v>3</v>
      </c>
      <c r="KE36" s="2">
        <f>IF(OR(KC36=8,KC36=0),0,IF(KC36=ZU40,0,IF(KC36=KA36,2,IF(ABS(KC36-KA36)=1,1,0))))</f>
        <v>1</v>
      </c>
      <c r="KF36" s="2">
        <f t="shared" si="141"/>
        <v>0</v>
      </c>
      <c r="KG36" s="2">
        <f t="shared" si="142"/>
        <v>1</v>
      </c>
      <c r="KH36">
        <v>6</v>
      </c>
      <c r="KI36" t="s">
        <v>89</v>
      </c>
      <c r="KJ36">
        <v>6</v>
      </c>
      <c r="KK36">
        <v>6</v>
      </c>
      <c r="KL36" s="2">
        <f>IF(OR(KJ36=8,KJ36=0),0,IF(KJ36=AAC40,0,IF(KJ36=KH36,2,IF(ABS(KJ36-KH36)=1,1,0))))</f>
        <v>2</v>
      </c>
      <c r="KM36" s="2">
        <f t="shared" si="143"/>
        <v>1</v>
      </c>
      <c r="KN36" s="2">
        <f t="shared" si="144"/>
        <v>3</v>
      </c>
      <c r="KO36">
        <v>5</v>
      </c>
      <c r="KP36" t="s">
        <v>89</v>
      </c>
      <c r="KQ36">
        <v>5</v>
      </c>
      <c r="KR36">
        <v>5</v>
      </c>
      <c r="KS36" s="2">
        <f>IF(OR(KQ36=8,KQ36=0),0,IF(KQ36=AAK40,0,IF(KQ36=KO36,2,IF(ABS(KQ36-KO36)=1,1,0))))</f>
        <v>2</v>
      </c>
      <c r="KT36" s="2">
        <f t="shared" si="145"/>
        <v>1</v>
      </c>
      <c r="KU36" s="2">
        <f t="shared" si="146"/>
        <v>3</v>
      </c>
      <c r="KV36">
        <v>2</v>
      </c>
      <c r="KW36" t="s">
        <v>89</v>
      </c>
      <c r="KX36">
        <v>3</v>
      </c>
      <c r="KY36">
        <v>4</v>
      </c>
      <c r="KZ36" s="2">
        <f>IF(OR(KX36=8,KX36=0),0,IF(KX36=AAS40,0,IF(KX36=KV36,2,IF(ABS(KX36-KV36)=1,1,0))))</f>
        <v>1</v>
      </c>
      <c r="LA36" s="2">
        <f t="shared" si="147"/>
        <v>0</v>
      </c>
      <c r="LB36" s="2">
        <f t="shared" si="148"/>
        <v>1</v>
      </c>
      <c r="LC36" s="2">
        <f t="shared" si="160"/>
        <v>31</v>
      </c>
      <c r="LD36" s="2">
        <f t="shared" si="160"/>
        <v>17</v>
      </c>
      <c r="LE36" s="2">
        <f t="shared" si="160"/>
        <v>48</v>
      </c>
      <c r="LF36" s="16">
        <f t="shared" si="150"/>
        <v>76.19047619047619</v>
      </c>
      <c r="LG36" s="12">
        <f t="shared" si="92"/>
        <v>23.80952380952381</v>
      </c>
      <c r="LH36">
        <v>1</v>
      </c>
      <c r="LI36">
        <v>1</v>
      </c>
      <c r="LJ36">
        <v>1</v>
      </c>
      <c r="LK36">
        <v>0</v>
      </c>
      <c r="LL36">
        <v>1</v>
      </c>
      <c r="LM36">
        <v>1</v>
      </c>
      <c r="LN36">
        <v>1</v>
      </c>
      <c r="LO36">
        <v>1</v>
      </c>
      <c r="LP36">
        <v>1</v>
      </c>
      <c r="LQ36">
        <v>1</v>
      </c>
      <c r="LR36">
        <v>0</v>
      </c>
      <c r="LS36">
        <v>0</v>
      </c>
      <c r="LT36">
        <v>1</v>
      </c>
      <c r="LU36">
        <v>1</v>
      </c>
      <c r="LV36">
        <v>1</v>
      </c>
      <c r="LW36">
        <v>0</v>
      </c>
      <c r="LX36">
        <v>1</v>
      </c>
      <c r="LY36">
        <v>1</v>
      </c>
      <c r="LZ36">
        <v>0</v>
      </c>
      <c r="MA36">
        <v>0</v>
      </c>
      <c r="MB36">
        <f t="shared" si="42"/>
        <v>8</v>
      </c>
      <c r="MC36">
        <f t="shared" si="42"/>
        <v>6</v>
      </c>
      <c r="MD36">
        <f t="shared" si="93"/>
        <v>14</v>
      </c>
      <c r="ME36">
        <f t="shared" si="94"/>
        <v>70</v>
      </c>
      <c r="MF36">
        <f t="shared" si="95"/>
        <v>30</v>
      </c>
      <c r="MG36" s="13">
        <f t="shared" si="96"/>
        <v>9</v>
      </c>
      <c r="MH36">
        <v>1</v>
      </c>
      <c r="MI36">
        <v>1</v>
      </c>
      <c r="MJ36">
        <v>1</v>
      </c>
      <c r="MK36">
        <v>1</v>
      </c>
      <c r="ML36">
        <v>1</v>
      </c>
      <c r="MM36">
        <v>1</v>
      </c>
      <c r="MN36">
        <v>1</v>
      </c>
      <c r="MO36">
        <v>1</v>
      </c>
      <c r="MP36">
        <v>1</v>
      </c>
      <c r="MQ36">
        <v>1</v>
      </c>
      <c r="MR36">
        <v>1</v>
      </c>
      <c r="MS36">
        <v>1</v>
      </c>
      <c r="MT36">
        <v>1</v>
      </c>
      <c r="MU36">
        <v>1</v>
      </c>
      <c r="MV36">
        <v>1</v>
      </c>
      <c r="MW36">
        <v>1</v>
      </c>
      <c r="MX36">
        <v>1</v>
      </c>
      <c r="MY36">
        <v>1</v>
      </c>
      <c r="MZ36">
        <v>1</v>
      </c>
      <c r="NA36">
        <v>1</v>
      </c>
      <c r="NB36">
        <f t="shared" si="151"/>
        <v>10</v>
      </c>
      <c r="NC36">
        <f t="shared" si="152"/>
        <v>10</v>
      </c>
      <c r="ND36">
        <f t="shared" si="153"/>
        <v>20</v>
      </c>
      <c r="NE36">
        <f t="shared" si="154"/>
        <v>100</v>
      </c>
      <c r="NF36">
        <f t="shared" si="99"/>
        <v>0</v>
      </c>
      <c r="NG36">
        <f t="shared" si="155"/>
        <v>-0.30000000000000004</v>
      </c>
      <c r="NH36" s="15">
        <v>6.9</v>
      </c>
      <c r="NI36" s="15">
        <v>5.5</v>
      </c>
      <c r="NJ36" s="15">
        <v>7.68</v>
      </c>
      <c r="NK36" s="15">
        <v>1.61</v>
      </c>
      <c r="NL36" s="15">
        <v>2.81</v>
      </c>
      <c r="NM36" s="15">
        <v>8.41</v>
      </c>
      <c r="NN36" s="15">
        <v>1.53</v>
      </c>
      <c r="NO36" s="15">
        <v>4.8099999999999996</v>
      </c>
      <c r="NP36" s="15">
        <v>2.96</v>
      </c>
      <c r="NQ36" s="15">
        <v>4.7</v>
      </c>
      <c r="NR36" s="15">
        <v>3.6</v>
      </c>
      <c r="NS36" s="15">
        <v>1.21</v>
      </c>
      <c r="NT36" s="15">
        <v>3.23</v>
      </c>
      <c r="NU36" s="15">
        <v>4.91</v>
      </c>
      <c r="NV36" s="15">
        <v>5.03</v>
      </c>
      <c r="NW36" s="15">
        <v>2.91</v>
      </c>
      <c r="NX36" s="15">
        <v>6.26</v>
      </c>
      <c r="NY36" s="15">
        <v>2.71</v>
      </c>
      <c r="NZ36" s="2">
        <f>SUM(NH36:NY36)</f>
        <v>76.77</v>
      </c>
      <c r="OA36" s="15">
        <v>0</v>
      </c>
      <c r="OB36" s="2">
        <f t="shared" si="101"/>
        <v>76.77</v>
      </c>
      <c r="OC36" s="15">
        <v>3.11</v>
      </c>
      <c r="OD36" s="2">
        <v>1.96</v>
      </c>
      <c r="OE36" s="15">
        <v>2.11</v>
      </c>
      <c r="OF36" s="2">
        <v>1.4</v>
      </c>
      <c r="OG36" s="15">
        <v>1.66</v>
      </c>
      <c r="OH36" s="2">
        <v>2.96</v>
      </c>
      <c r="OI36" s="15">
        <v>0.81</v>
      </c>
      <c r="OJ36" s="2">
        <v>1.9</v>
      </c>
      <c r="OK36" s="15">
        <v>2.0299999999999998</v>
      </c>
      <c r="OL36" s="2">
        <v>2.65</v>
      </c>
      <c r="OM36" s="15">
        <v>1.93</v>
      </c>
      <c r="ON36" s="2">
        <v>0.46</v>
      </c>
      <c r="OO36" s="15">
        <v>1.46</v>
      </c>
      <c r="OP36" s="2">
        <v>2.31</v>
      </c>
      <c r="OQ36" s="15">
        <v>2.08</v>
      </c>
      <c r="OR36" s="2">
        <v>2.1800000000000002</v>
      </c>
      <c r="OS36" s="15">
        <v>2.91</v>
      </c>
      <c r="OT36" s="2">
        <v>1.69</v>
      </c>
      <c r="OU36" s="2">
        <f t="shared" si="161"/>
        <v>35.61</v>
      </c>
      <c r="OV36" s="2">
        <v>0</v>
      </c>
      <c r="OW36" s="2">
        <f t="shared" si="103"/>
        <v>35.61</v>
      </c>
    </row>
    <row r="37" spans="1:413" x14ac:dyDescent="0.2">
      <c r="A37" s="11">
        <v>34</v>
      </c>
      <c r="B37">
        <v>12</v>
      </c>
      <c r="C37" t="s">
        <v>90</v>
      </c>
      <c r="D37" t="s">
        <v>98</v>
      </c>
      <c r="E37">
        <v>1</v>
      </c>
      <c r="F37">
        <v>4</v>
      </c>
      <c r="G37">
        <v>2</v>
      </c>
      <c r="H37">
        <v>12</v>
      </c>
      <c r="I37" t="s">
        <v>99</v>
      </c>
      <c r="J37" t="s">
        <v>86</v>
      </c>
      <c r="K37" t="s">
        <v>87</v>
      </c>
      <c r="L37">
        <v>0.12</v>
      </c>
      <c r="M37">
        <v>0</v>
      </c>
      <c r="N37">
        <v>1.76</v>
      </c>
      <c r="O37">
        <v>81</v>
      </c>
      <c r="P37" s="2">
        <v>1</v>
      </c>
      <c r="Q37" t="s">
        <v>89</v>
      </c>
      <c r="R37">
        <v>2</v>
      </c>
      <c r="S37">
        <v>2</v>
      </c>
      <c r="T37" s="2">
        <f>IF(OR(R37=8,R37=0),0,IF(R37=OC41,0,IF(R37=P37,2,IF(ABS(R37-P37)=1,1,0))))</f>
        <v>1</v>
      </c>
      <c r="U37" s="2">
        <f t="shared" si="0"/>
        <v>1</v>
      </c>
      <c r="V37" s="2">
        <f t="shared" si="45"/>
        <v>2</v>
      </c>
      <c r="W37">
        <v>5</v>
      </c>
      <c r="X37" t="s">
        <v>89</v>
      </c>
      <c r="Y37">
        <v>8</v>
      </c>
      <c r="Z37">
        <v>8</v>
      </c>
      <c r="AA37" s="2">
        <f>IF(OR(Y37=8,Y37=0),0,IF(Y37=OK41,0,IF(Y37=W37,2,IF(ABS(Y37-W37)=1,1,0))))</f>
        <v>0</v>
      </c>
      <c r="AB37" s="2">
        <f t="shared" si="1"/>
        <v>1</v>
      </c>
      <c r="AC37" s="2">
        <f t="shared" si="105"/>
        <v>1</v>
      </c>
      <c r="AD37">
        <v>7</v>
      </c>
      <c r="AE37" t="s">
        <v>89</v>
      </c>
      <c r="AF37">
        <v>7</v>
      </c>
      <c r="AG37">
        <v>6</v>
      </c>
      <c r="AH37" s="2">
        <f>IF(OR(AF37=8,AF37=0),0,IF(AF37=OS41,0,IF(AF37=AD37,2,IF(ABS(AF37-AD37)=1,1,0))))</f>
        <v>2</v>
      </c>
      <c r="AI37" s="2">
        <f t="shared" si="2"/>
        <v>0</v>
      </c>
      <c r="AJ37" s="2">
        <f t="shared" si="106"/>
        <v>2</v>
      </c>
      <c r="AK37">
        <v>4</v>
      </c>
      <c r="AL37" t="s">
        <v>89</v>
      </c>
      <c r="AM37">
        <v>2</v>
      </c>
      <c r="AN37">
        <v>3</v>
      </c>
      <c r="AO37" s="2">
        <f>IF(OR(AM37=8,AM37=0),0,IF(AM37=PA41,0,IF(AM37=AK37,2,IF(ABS(AM37-AK37)=1,1,0))))</f>
        <v>0</v>
      </c>
      <c r="AP37" s="2">
        <f t="shared" si="3"/>
        <v>0</v>
      </c>
      <c r="AQ37" s="2">
        <f t="shared" si="48"/>
        <v>0</v>
      </c>
      <c r="AR37">
        <v>2</v>
      </c>
      <c r="AS37" t="s">
        <v>89</v>
      </c>
      <c r="AT37">
        <v>3</v>
      </c>
      <c r="AU37">
        <v>2</v>
      </c>
      <c r="AV37" s="2">
        <f>IF(OR(AT37=8,AT37=0),0,IF(AT37=PI41,0,IF(AT37=AR37,2,IF(ABS(AT37-AR37)=1,1,0))))</f>
        <v>1</v>
      </c>
      <c r="AW37" s="2">
        <f t="shared" si="4"/>
        <v>0</v>
      </c>
      <c r="AX37" s="2">
        <f t="shared" si="49"/>
        <v>1</v>
      </c>
      <c r="AY37">
        <v>6</v>
      </c>
      <c r="AZ37" t="s">
        <v>89</v>
      </c>
      <c r="BA37">
        <v>8</v>
      </c>
      <c r="BB37">
        <v>7</v>
      </c>
      <c r="BC37" s="2">
        <f>IF(OR(BA37=8,BA37=0),0,IF(BA37=PQ41,0,IF(BA37=AY37,2,IF(ABS(BA37-AY37)=1,1,0))))</f>
        <v>0</v>
      </c>
      <c r="BD37" s="2">
        <f t="shared" si="5"/>
        <v>0</v>
      </c>
      <c r="BE37" s="2">
        <f t="shared" si="50"/>
        <v>0</v>
      </c>
      <c r="BF37">
        <v>3</v>
      </c>
      <c r="BG37" t="s">
        <v>89</v>
      </c>
      <c r="BH37">
        <v>3</v>
      </c>
      <c r="BI37">
        <v>3</v>
      </c>
      <c r="BJ37" s="2">
        <f>IF(OR(BH37=8,BH37=0),0,IF(BH37=PY41,0,IF(BH37=BF37,2,IF(ABS(BH37-BF37)=1,1,0))))</f>
        <v>2</v>
      </c>
      <c r="BK37" s="2">
        <f t="shared" si="6"/>
        <v>1</v>
      </c>
      <c r="BL37" s="2">
        <f t="shared" si="51"/>
        <v>3</v>
      </c>
      <c r="BM37">
        <v>1</v>
      </c>
      <c r="BN37" t="s">
        <v>89</v>
      </c>
      <c r="BO37">
        <v>3</v>
      </c>
      <c r="BP37">
        <v>1</v>
      </c>
      <c r="BQ37" s="2">
        <f>IF(OR(BO37=8,BO37=0),0,IF(BO37=QG41,0,IF(BO37=BM37,2,IF(ABS(BO37-BM37)=1,1,0))))</f>
        <v>0</v>
      </c>
      <c r="BR37" s="2">
        <f t="shared" si="7"/>
        <v>0</v>
      </c>
      <c r="BS37" s="2">
        <f t="shared" si="52"/>
        <v>0</v>
      </c>
      <c r="BT37">
        <v>3</v>
      </c>
      <c r="BU37" t="s">
        <v>89</v>
      </c>
      <c r="BV37">
        <v>8</v>
      </c>
      <c r="BW37">
        <v>8</v>
      </c>
      <c r="BX37" s="2">
        <f>IF(OR(BV37=8,BV37=0),0,IF(BV37=QO41,0,IF(BV37=BT37,2,IF(ABS(BV37-BT37)=1,1,0))))</f>
        <v>0</v>
      </c>
      <c r="BY37" s="2">
        <f t="shared" si="8"/>
        <v>1</v>
      </c>
      <c r="BZ37" s="2">
        <f t="shared" si="53"/>
        <v>1</v>
      </c>
      <c r="CA37">
        <v>7</v>
      </c>
      <c r="CB37" t="s">
        <v>89</v>
      </c>
      <c r="CC37">
        <v>6</v>
      </c>
      <c r="CD37">
        <v>6</v>
      </c>
      <c r="CE37" s="2">
        <f>IF(OR(CC37=8,CC37=0),0,IF(CC37=QW41,0,IF(CC37=CA37,2,IF(ABS(CC37-CA37)=1,1,0))))</f>
        <v>1</v>
      </c>
      <c r="CF37" s="2">
        <f t="shared" si="9"/>
        <v>1</v>
      </c>
      <c r="CG37" s="2">
        <f t="shared" si="54"/>
        <v>2</v>
      </c>
      <c r="CH37">
        <v>6</v>
      </c>
      <c r="CI37" t="s">
        <v>89</v>
      </c>
      <c r="CJ37">
        <v>4</v>
      </c>
      <c r="CK37">
        <v>5</v>
      </c>
      <c r="CL37" s="2">
        <f>IF(OR(CJ37=8,CJ37=0),0,IF(CJ37=RE41,0,IF(CJ37=CH37,2,IF(ABS(CJ37-CH37)=1,1,0))))</f>
        <v>0</v>
      </c>
      <c r="CM37" s="2">
        <f t="shared" si="10"/>
        <v>0</v>
      </c>
      <c r="CN37" s="2">
        <f t="shared" si="55"/>
        <v>0</v>
      </c>
      <c r="CO37">
        <v>2</v>
      </c>
      <c r="CP37" t="s">
        <v>89</v>
      </c>
      <c r="CQ37">
        <v>3</v>
      </c>
      <c r="CR37">
        <v>3</v>
      </c>
      <c r="CS37" s="2">
        <f>IF(OR(CQ37=8,CQ37=0),0,IF(CQ37=RM41,0,IF(CQ37=CO37,2,IF(ABS(CQ37-CO37)=1,1,0))))</f>
        <v>1</v>
      </c>
      <c r="CT37" s="2">
        <f t="shared" si="11"/>
        <v>1</v>
      </c>
      <c r="CU37" s="2">
        <f t="shared" si="56"/>
        <v>2</v>
      </c>
      <c r="CV37">
        <v>4</v>
      </c>
      <c r="CW37" t="s">
        <v>89</v>
      </c>
      <c r="CX37">
        <v>4</v>
      </c>
      <c r="CY37">
        <v>4</v>
      </c>
      <c r="CZ37" s="2">
        <f>IF(OR(CX37=8,CX37=0),0,IF(CX37=RU41,0,IF(CX37=CV37,2,IF(ABS(CX37-CV37)=1,1,0))))</f>
        <v>2</v>
      </c>
      <c r="DA37" s="2">
        <f t="shared" si="12"/>
        <v>1</v>
      </c>
      <c r="DB37" s="2">
        <f t="shared" si="57"/>
        <v>3</v>
      </c>
      <c r="DC37">
        <v>5</v>
      </c>
      <c r="DD37" t="s">
        <v>89</v>
      </c>
      <c r="DE37">
        <v>6</v>
      </c>
      <c r="DF37">
        <v>6</v>
      </c>
      <c r="DG37" s="2">
        <f>IF(OR(DE37=8,DE37=0),0,IF(DE37=SC41,0,IF(DE37=DC37,2,IF(ABS(DE37-DC37)=1,1,0))))</f>
        <v>1</v>
      </c>
      <c r="DH37" s="2">
        <f t="shared" si="13"/>
        <v>1</v>
      </c>
      <c r="DI37" s="2">
        <f t="shared" si="58"/>
        <v>2</v>
      </c>
      <c r="DJ37">
        <v>2</v>
      </c>
      <c r="DK37" t="s">
        <v>89</v>
      </c>
      <c r="DL37">
        <v>2</v>
      </c>
      <c r="DM37">
        <v>1</v>
      </c>
      <c r="DN37" s="2">
        <f>IF(OR(DL37=8,DL37=0),0,IF(DL37=SK41,0,IF(DL37=DJ37,2,IF(ABS(DL37-DJ37)=1,1,0))))</f>
        <v>2</v>
      </c>
      <c r="DO37" s="2">
        <f t="shared" si="14"/>
        <v>0</v>
      </c>
      <c r="DP37" s="2">
        <f t="shared" si="59"/>
        <v>2</v>
      </c>
      <c r="DQ37">
        <v>1</v>
      </c>
      <c r="DR37" t="s">
        <v>89</v>
      </c>
      <c r="DS37">
        <v>0</v>
      </c>
      <c r="DT37">
        <v>0</v>
      </c>
      <c r="DU37" s="2">
        <f>IF(OR(DS37=8,DS37=0),0,IF(DS37=SS41,0,IF(DS37=DQ37,2,IF(ABS(DS37-DQ37)=1,1,0))))</f>
        <v>0</v>
      </c>
      <c r="DV37" s="2">
        <f t="shared" si="15"/>
        <v>1</v>
      </c>
      <c r="DW37" s="2">
        <f t="shared" si="60"/>
        <v>1</v>
      </c>
      <c r="DX37">
        <v>7</v>
      </c>
      <c r="DY37" t="s">
        <v>89</v>
      </c>
      <c r="DZ37">
        <v>7</v>
      </c>
      <c r="EA37">
        <v>6</v>
      </c>
      <c r="EB37" s="2">
        <f>IF(OR(DZ37=8,DZ37=0),0,IF(DZ37=TA41,0,IF(DZ37=DX37,2,IF(ABS(DZ37-DX37)=1,1,0))))</f>
        <v>2</v>
      </c>
      <c r="EC37" s="2">
        <f t="shared" si="16"/>
        <v>0</v>
      </c>
      <c r="ED37" s="2">
        <f t="shared" si="61"/>
        <v>2</v>
      </c>
      <c r="EE37">
        <v>3</v>
      </c>
      <c r="EF37" t="s">
        <v>89</v>
      </c>
      <c r="EG37">
        <v>5</v>
      </c>
      <c r="EH37">
        <v>4</v>
      </c>
      <c r="EI37" s="2">
        <f>IF(OR(EG37=8,EG37=0),0,IF(EG37=TI41,0,IF(EG37=EE37,2,IF(ABS(EG37-EE37)=1,1,0))))</f>
        <v>0</v>
      </c>
      <c r="EJ37" s="2">
        <f t="shared" si="17"/>
        <v>0</v>
      </c>
      <c r="EK37" s="2">
        <f t="shared" si="62"/>
        <v>0</v>
      </c>
      <c r="EL37">
        <v>6</v>
      </c>
      <c r="EM37" t="s">
        <v>89</v>
      </c>
      <c r="EN37">
        <v>8</v>
      </c>
      <c r="EO37">
        <v>6</v>
      </c>
      <c r="EP37" s="2">
        <f>IF(OR(EN37=8,EN37=0),0,IF(EN37=TQ41,0,IF(EN37=EL37,2,IF(ABS(EN37-EL37)=1,1,0))))</f>
        <v>0</v>
      </c>
      <c r="EQ37" s="2">
        <f t="shared" si="18"/>
        <v>0</v>
      </c>
      <c r="ER37" s="2">
        <f t="shared" si="63"/>
        <v>0</v>
      </c>
      <c r="ES37">
        <v>5</v>
      </c>
      <c r="ET37" t="s">
        <v>89</v>
      </c>
      <c r="EU37">
        <v>4</v>
      </c>
      <c r="EV37">
        <v>4</v>
      </c>
      <c r="EW37" s="2">
        <f>IF(OR(EU37=8,EU37=0),0,IF(EU37=TY41,0,IF(EU37=ES37,2,IF(ABS(EU37-ES37)=1,1,0))))</f>
        <v>1</v>
      </c>
      <c r="EX37" s="2">
        <f t="shared" si="19"/>
        <v>1</v>
      </c>
      <c r="EY37" s="2">
        <f t="shared" si="64"/>
        <v>2</v>
      </c>
      <c r="EZ37">
        <v>4</v>
      </c>
      <c r="FA37" t="s">
        <v>89</v>
      </c>
      <c r="FB37">
        <v>2</v>
      </c>
      <c r="FC37">
        <v>4</v>
      </c>
      <c r="FD37" s="2">
        <f>IF(OR(FB37=8,FB37=0),0,IF(FB37=UG41,0,IF(FB37=EZ37,2,IF(ABS(FB37-EZ37)=1,1,0))))</f>
        <v>0</v>
      </c>
      <c r="FE37" s="2">
        <f t="shared" si="20"/>
        <v>0</v>
      </c>
      <c r="FF37" s="2">
        <f t="shared" si="65"/>
        <v>0</v>
      </c>
      <c r="FG37" s="2">
        <f t="shared" si="156"/>
        <v>16</v>
      </c>
      <c r="FH37" s="2">
        <f t="shared" si="156"/>
        <v>10</v>
      </c>
      <c r="FI37" s="2">
        <f t="shared" si="156"/>
        <v>26</v>
      </c>
      <c r="FJ37" s="16">
        <f t="shared" si="67"/>
        <v>41.269841269841265</v>
      </c>
      <c r="FK37" s="12">
        <f t="shared" si="68"/>
        <v>58.730158730158735</v>
      </c>
      <c r="FL37">
        <v>1</v>
      </c>
      <c r="FM37" t="s">
        <v>89</v>
      </c>
      <c r="FN37">
        <v>2</v>
      </c>
      <c r="FO37">
        <v>2</v>
      </c>
      <c r="FP37" s="2">
        <f>IF(OR(FN37=8,FN37=0),0,IF(FN37=UO41,0,IF(FN37=FL37,2,IF(ABS(FN37-FL37)=1,1,0))))</f>
        <v>1</v>
      </c>
      <c r="FQ37" s="2">
        <f t="shared" si="107"/>
        <v>1</v>
      </c>
      <c r="FR37" s="2">
        <f t="shared" si="108"/>
        <v>2</v>
      </c>
      <c r="FS37">
        <v>2</v>
      </c>
      <c r="FT37" t="s">
        <v>89</v>
      </c>
      <c r="FU37">
        <v>2</v>
      </c>
      <c r="FV37">
        <v>2</v>
      </c>
      <c r="FW37" s="2">
        <f>IF(OR(FU37=8,FU37=0),0,IF(FU37=UW41,0,IF(FU37=FS37,2,IF(ABS(FU37-FS37)=1,1,0))))</f>
        <v>2</v>
      </c>
      <c r="FX37" s="2">
        <f t="shared" si="109"/>
        <v>1</v>
      </c>
      <c r="FY37" s="2">
        <f t="shared" si="110"/>
        <v>3</v>
      </c>
      <c r="FZ37">
        <v>7</v>
      </c>
      <c r="GA37" t="s">
        <v>89</v>
      </c>
      <c r="GB37">
        <v>7</v>
      </c>
      <c r="GC37">
        <v>7</v>
      </c>
      <c r="GD37" s="2">
        <f>IF(OR(GB37=8,GB37=0),0,IF(GB37=VE41,0,IF(GB37=FZ37,2,IF(ABS(GB37-FZ37)=1,1,0))))</f>
        <v>2</v>
      </c>
      <c r="GE37" s="2">
        <f t="shared" si="111"/>
        <v>1</v>
      </c>
      <c r="GF37" s="2">
        <f t="shared" si="112"/>
        <v>3</v>
      </c>
      <c r="GG37">
        <v>4</v>
      </c>
      <c r="GH37" t="s">
        <v>89</v>
      </c>
      <c r="GI37">
        <v>4</v>
      </c>
      <c r="GJ37">
        <v>4</v>
      </c>
      <c r="GK37" s="2">
        <f>IF(OR(GI37=8,GI37=0),0,IF(GI37=VM41,0,IF(GI37=GG37,2,IF(ABS(GI37-GG37)=1,1,0))))</f>
        <v>2</v>
      </c>
      <c r="GL37" s="2">
        <f t="shared" si="113"/>
        <v>1</v>
      </c>
      <c r="GM37" s="2">
        <f t="shared" si="114"/>
        <v>3</v>
      </c>
      <c r="GN37">
        <v>5</v>
      </c>
      <c r="GO37" t="s">
        <v>89</v>
      </c>
      <c r="GP37">
        <v>5</v>
      </c>
      <c r="GQ37">
        <v>5</v>
      </c>
      <c r="GR37" s="2">
        <f>IF(OR(GP37=8,GP37=0),0,IF(GP37=VU41,0,IF(GP37=GN37,2,IF(ABS(GP37-GN37)=1,1,0))))</f>
        <v>2</v>
      </c>
      <c r="GS37" s="2">
        <f t="shared" si="115"/>
        <v>1</v>
      </c>
      <c r="GT37" s="2">
        <f t="shared" si="116"/>
        <v>3</v>
      </c>
      <c r="GU37">
        <v>6</v>
      </c>
      <c r="GV37" t="s">
        <v>89</v>
      </c>
      <c r="GW37">
        <v>6</v>
      </c>
      <c r="GX37">
        <v>6</v>
      </c>
      <c r="GY37" s="2">
        <f>IF(OR(GW37=8,GW37=0),0,IF(GW37=WC41,0,IF(GW37=GU37,2,IF(ABS(GW37-GU37)=1,1,0))))</f>
        <v>2</v>
      </c>
      <c r="GZ37" s="2">
        <f t="shared" si="117"/>
        <v>1</v>
      </c>
      <c r="HA37" s="2">
        <f t="shared" si="118"/>
        <v>3</v>
      </c>
      <c r="HB37">
        <v>3</v>
      </c>
      <c r="HC37" t="s">
        <v>89</v>
      </c>
      <c r="HD37">
        <v>3</v>
      </c>
      <c r="HE37">
        <v>3</v>
      </c>
      <c r="HF37" s="2">
        <f>IF(OR(HD37=8,HD37=0),0,IF(HD37=WK41,0,IF(HD37=HB37,2,IF(ABS(HD37-HB37)=1,1,0))))</f>
        <v>2</v>
      </c>
      <c r="HG37" s="2">
        <f t="shared" si="119"/>
        <v>1</v>
      </c>
      <c r="HH37" s="2">
        <f t="shared" si="120"/>
        <v>3</v>
      </c>
      <c r="HI37">
        <v>1</v>
      </c>
      <c r="HJ37" t="s">
        <v>89</v>
      </c>
      <c r="HK37">
        <v>3</v>
      </c>
      <c r="HL37">
        <v>3</v>
      </c>
      <c r="HM37" s="2">
        <f>IF(OR(HK37=8,HK37=0),0,IF(HK37=WS41,0,IF(HK37=HI37,2,IF(ABS(HK37-HI37)=1,1,0))))</f>
        <v>0</v>
      </c>
      <c r="HN37" s="2">
        <f t="shared" si="121"/>
        <v>1</v>
      </c>
      <c r="HO37" s="2">
        <f t="shared" si="122"/>
        <v>1</v>
      </c>
      <c r="HP37">
        <v>3</v>
      </c>
      <c r="HQ37" t="s">
        <v>89</v>
      </c>
      <c r="HR37">
        <v>3</v>
      </c>
      <c r="HS37">
        <v>3</v>
      </c>
      <c r="HT37" s="2">
        <f>IF(OR(HR37=8,HR37=0),0,IF(HR37=XA41,0,IF(HR37=HP37,2,IF(ABS(HR37-HP37)=1,1,0))))</f>
        <v>2</v>
      </c>
      <c r="HU37" s="2">
        <f t="shared" si="123"/>
        <v>1</v>
      </c>
      <c r="HV37" s="2">
        <f t="shared" si="124"/>
        <v>3</v>
      </c>
      <c r="HW37">
        <v>4</v>
      </c>
      <c r="HX37" t="s">
        <v>89</v>
      </c>
      <c r="HY37">
        <v>5</v>
      </c>
      <c r="HZ37">
        <v>4</v>
      </c>
      <c r="IA37" s="2">
        <f>IF(OR(HY37=8,HY37=0),0,IF(HY37=XI41,0,IF(HY37=HW37,2,IF(ABS(HY37-HW37)=1,1,0))))</f>
        <v>1</v>
      </c>
      <c r="IB37" s="2">
        <f t="shared" si="125"/>
        <v>0</v>
      </c>
      <c r="IC37" s="2">
        <f t="shared" si="126"/>
        <v>1</v>
      </c>
      <c r="ID37">
        <v>6</v>
      </c>
      <c r="IE37" t="s">
        <v>89</v>
      </c>
      <c r="IF37">
        <v>6</v>
      </c>
      <c r="IG37">
        <v>6</v>
      </c>
      <c r="IH37" s="2">
        <f>IF(OR(IF37=8,IF37=0),0,IF(IF37=XQ41,0,IF(IF37=ID37,2,IF(ABS(IF37-ID37)=1,1,0))))</f>
        <v>2</v>
      </c>
      <c r="II37" s="2">
        <f t="shared" si="127"/>
        <v>1</v>
      </c>
      <c r="IJ37" s="2">
        <f t="shared" si="128"/>
        <v>3</v>
      </c>
      <c r="IK37">
        <v>2</v>
      </c>
      <c r="IL37" t="s">
        <v>89</v>
      </c>
      <c r="IM37">
        <v>1</v>
      </c>
      <c r="IN37">
        <v>1</v>
      </c>
      <c r="IO37" s="2">
        <f>IF(OR(IM37=8,IM37=0),0,IF(IM37=XY41,0,IF(IM37=IK37,2,IF(ABS(IM37-IK37)=1,1,0))))</f>
        <v>1</v>
      </c>
      <c r="IP37" s="2">
        <f t="shared" si="129"/>
        <v>1</v>
      </c>
      <c r="IQ37" s="2">
        <f t="shared" si="130"/>
        <v>2</v>
      </c>
      <c r="IR37">
        <v>7</v>
      </c>
      <c r="IS37" t="s">
        <v>89</v>
      </c>
      <c r="IT37">
        <v>7</v>
      </c>
      <c r="IU37">
        <v>7</v>
      </c>
      <c r="IV37" s="2">
        <f>IF(OR(IT37=8,IT37=0),0,IF(IT37=YG41,0,IF(IT37=IR37,2,IF(ABS(IT37-IR37)=1,1,0))))</f>
        <v>2</v>
      </c>
      <c r="IW37" s="2">
        <f t="shared" si="131"/>
        <v>1</v>
      </c>
      <c r="IX37" s="2">
        <f t="shared" si="132"/>
        <v>3</v>
      </c>
      <c r="IY37">
        <v>5</v>
      </c>
      <c r="IZ37" t="s">
        <v>89</v>
      </c>
      <c r="JA37">
        <v>4</v>
      </c>
      <c r="JB37">
        <v>4</v>
      </c>
      <c r="JC37" s="2">
        <f>IF(OR(JA37=8,JA37=0),0,IF(JA37=YO41,0,IF(JA37=IY37,2,IF(ABS(JA37-IY37)=1,1,0))))</f>
        <v>1</v>
      </c>
      <c r="JD37" s="2">
        <f t="shared" si="133"/>
        <v>1</v>
      </c>
      <c r="JE37" s="2">
        <f t="shared" si="134"/>
        <v>2</v>
      </c>
      <c r="JF37">
        <v>4</v>
      </c>
      <c r="JG37" t="s">
        <v>89</v>
      </c>
      <c r="JH37">
        <v>3</v>
      </c>
      <c r="JI37">
        <v>3</v>
      </c>
      <c r="JJ37" s="2">
        <f>IF(OR(JH37=8,JH37=0),0,IF(JH37=YW41,0,IF(JH37=JF37,2,IF(ABS(JH37-JF37)=1,1,0))))</f>
        <v>1</v>
      </c>
      <c r="JK37" s="2">
        <f t="shared" si="135"/>
        <v>1</v>
      </c>
      <c r="JL37" s="2">
        <f t="shared" si="136"/>
        <v>2</v>
      </c>
      <c r="JM37">
        <v>1</v>
      </c>
      <c r="JN37" t="s">
        <v>89</v>
      </c>
      <c r="JO37">
        <v>1</v>
      </c>
      <c r="JP37">
        <v>1</v>
      </c>
      <c r="JQ37" s="2">
        <f>IF(OR(JO37=8,JO37=0),0,IF(JO37=ZE41,0,IF(JO37=JM37,2,IF(ABS(JO37-JM37)=1,1,0))))</f>
        <v>2</v>
      </c>
      <c r="JR37" s="2">
        <f t="shared" si="137"/>
        <v>1</v>
      </c>
      <c r="JS37" s="2">
        <f t="shared" si="138"/>
        <v>3</v>
      </c>
      <c r="JT37">
        <v>7</v>
      </c>
      <c r="JU37" t="s">
        <v>89</v>
      </c>
      <c r="JV37">
        <v>8</v>
      </c>
      <c r="JW37">
        <v>8</v>
      </c>
      <c r="JX37" s="2">
        <f>IF(OR(JV37=8,JV37=0),0,IF(JV37=ZM41,0,IF(JV37=JT37,2,IF(ABS(JV37-JT37)=1,1,0))))</f>
        <v>0</v>
      </c>
      <c r="JY37" s="2">
        <f t="shared" si="139"/>
        <v>1</v>
      </c>
      <c r="JZ37" s="2">
        <f t="shared" si="140"/>
        <v>1</v>
      </c>
      <c r="KA37">
        <v>3</v>
      </c>
      <c r="KB37" t="s">
        <v>89</v>
      </c>
      <c r="KC37">
        <v>3</v>
      </c>
      <c r="KD37">
        <v>3</v>
      </c>
      <c r="KE37" s="2">
        <f>IF(OR(KC37=8,KC37=0),0,IF(KC37=ZU41,0,IF(KC37=KA37,2,IF(ABS(KC37-KA37)=1,1,0))))</f>
        <v>2</v>
      </c>
      <c r="KF37" s="2">
        <f t="shared" si="141"/>
        <v>1</v>
      </c>
      <c r="KG37" s="2">
        <f t="shared" si="142"/>
        <v>3</v>
      </c>
      <c r="KH37">
        <v>6</v>
      </c>
      <c r="KI37" t="s">
        <v>89</v>
      </c>
      <c r="KJ37">
        <v>6</v>
      </c>
      <c r="KK37">
        <v>6</v>
      </c>
      <c r="KL37" s="2">
        <f>IF(OR(KJ37=8,KJ37=0),0,IF(KJ37=AAC41,0,IF(KJ37=KH37,2,IF(ABS(KJ37-KH37)=1,1,0))))</f>
        <v>2</v>
      </c>
      <c r="KM37" s="2">
        <f t="shared" si="143"/>
        <v>1</v>
      </c>
      <c r="KN37" s="2">
        <f t="shared" si="144"/>
        <v>3</v>
      </c>
      <c r="KO37">
        <v>5</v>
      </c>
      <c r="KP37" t="s">
        <v>89</v>
      </c>
      <c r="KQ37">
        <v>5</v>
      </c>
      <c r="KR37">
        <v>6</v>
      </c>
      <c r="KS37" s="2">
        <f>IF(OR(KQ37=8,KQ37=0),0,IF(KQ37=AAK41,0,IF(KQ37=KO37,2,IF(ABS(KQ37-KO37)=1,1,0))))</f>
        <v>2</v>
      </c>
      <c r="KT37" s="2">
        <f t="shared" si="145"/>
        <v>0</v>
      </c>
      <c r="KU37" s="2">
        <f t="shared" si="146"/>
        <v>2</v>
      </c>
      <c r="KV37">
        <v>2</v>
      </c>
      <c r="KW37" t="s">
        <v>89</v>
      </c>
      <c r="KX37">
        <v>1</v>
      </c>
      <c r="KY37">
        <v>1</v>
      </c>
      <c r="KZ37" s="2">
        <f>IF(OR(KX37=8,KX37=0),0,IF(KX37=AAS41,0,IF(KX37=KV37,2,IF(ABS(KX37-KV37)=1,1,0))))</f>
        <v>1</v>
      </c>
      <c r="LA37" s="2">
        <f t="shared" si="147"/>
        <v>1</v>
      </c>
      <c r="LB37" s="2">
        <f t="shared" si="148"/>
        <v>2</v>
      </c>
      <c r="LC37" s="2">
        <f t="shared" si="160"/>
        <v>32</v>
      </c>
      <c r="LD37" s="2">
        <f t="shared" si="160"/>
        <v>19</v>
      </c>
      <c r="LE37" s="2">
        <f t="shared" si="160"/>
        <v>51</v>
      </c>
      <c r="LF37" s="16">
        <f t="shared" si="150"/>
        <v>80.952380952380949</v>
      </c>
      <c r="LG37" s="12">
        <f t="shared" si="92"/>
        <v>19.047619047619051</v>
      </c>
      <c r="LH37">
        <v>0</v>
      </c>
      <c r="LI37">
        <v>0</v>
      </c>
      <c r="LJ37">
        <v>1</v>
      </c>
      <c r="LK37">
        <v>1</v>
      </c>
      <c r="LL37">
        <v>1</v>
      </c>
      <c r="LM37">
        <v>1</v>
      </c>
      <c r="LN37">
        <v>0</v>
      </c>
      <c r="LO37">
        <v>0</v>
      </c>
      <c r="LP37">
        <v>1</v>
      </c>
      <c r="LQ37">
        <v>1</v>
      </c>
      <c r="LR37">
        <v>1</v>
      </c>
      <c r="LS37">
        <v>0</v>
      </c>
      <c r="LT37">
        <v>1</v>
      </c>
      <c r="LU37">
        <v>1</v>
      </c>
      <c r="LV37">
        <v>1</v>
      </c>
      <c r="LW37">
        <v>0</v>
      </c>
      <c r="LX37">
        <v>0</v>
      </c>
      <c r="LY37">
        <v>0</v>
      </c>
      <c r="LZ37">
        <v>1</v>
      </c>
      <c r="MA37">
        <v>1</v>
      </c>
      <c r="MB37">
        <f t="shared" si="42"/>
        <v>7</v>
      </c>
      <c r="MC37">
        <f t="shared" si="42"/>
        <v>5</v>
      </c>
      <c r="MD37">
        <f t="shared" si="93"/>
        <v>12</v>
      </c>
      <c r="ME37">
        <f t="shared" si="94"/>
        <v>60</v>
      </c>
      <c r="MF37">
        <f t="shared" si="95"/>
        <v>40</v>
      </c>
      <c r="MG37" s="13">
        <f t="shared" si="96"/>
        <v>6</v>
      </c>
      <c r="MH37">
        <v>1</v>
      </c>
      <c r="MI37">
        <v>1</v>
      </c>
      <c r="MJ37">
        <v>1</v>
      </c>
      <c r="MK37">
        <v>1</v>
      </c>
      <c r="ML37">
        <v>1</v>
      </c>
      <c r="MM37">
        <v>1</v>
      </c>
      <c r="MN37">
        <v>1</v>
      </c>
      <c r="MO37">
        <v>1</v>
      </c>
      <c r="MP37">
        <v>1</v>
      </c>
      <c r="MQ37">
        <v>1</v>
      </c>
      <c r="MR37">
        <v>1</v>
      </c>
      <c r="MS37">
        <v>1</v>
      </c>
      <c r="MT37">
        <v>1</v>
      </c>
      <c r="MU37">
        <v>1</v>
      </c>
      <c r="MV37">
        <v>1</v>
      </c>
      <c r="MW37">
        <v>1</v>
      </c>
      <c r="MX37">
        <v>1</v>
      </c>
      <c r="MY37">
        <v>1</v>
      </c>
      <c r="MZ37">
        <v>1</v>
      </c>
      <c r="NA37">
        <v>1</v>
      </c>
      <c r="NB37">
        <f t="shared" si="151"/>
        <v>10</v>
      </c>
      <c r="NC37">
        <f t="shared" si="152"/>
        <v>10</v>
      </c>
      <c r="ND37">
        <f t="shared" si="153"/>
        <v>20</v>
      </c>
      <c r="NE37">
        <f t="shared" si="154"/>
        <v>100</v>
      </c>
      <c r="NF37">
        <f t="shared" si="99"/>
        <v>0</v>
      </c>
      <c r="NG37">
        <f t="shared" si="155"/>
        <v>-0.4</v>
      </c>
      <c r="NH37" s="15">
        <v>7.23</v>
      </c>
      <c r="NI37" s="15">
        <v>7.94</v>
      </c>
      <c r="NJ37" s="15">
        <v>2.4500000000000002</v>
      </c>
      <c r="NK37" s="15">
        <v>5.55</v>
      </c>
      <c r="NL37" s="15">
        <v>4.29</v>
      </c>
      <c r="NM37" s="15">
        <v>9.0500000000000007</v>
      </c>
      <c r="NN37" s="15">
        <v>0.82</v>
      </c>
      <c r="NO37" s="15">
        <v>6.28</v>
      </c>
      <c r="NP37" s="15">
        <v>2.74</v>
      </c>
      <c r="NQ37" s="15">
        <v>4.67</v>
      </c>
      <c r="NR37" s="15">
        <v>2.38</v>
      </c>
      <c r="NS37" s="15">
        <v>0.45</v>
      </c>
      <c r="NT37" s="15">
        <v>5.2</v>
      </c>
      <c r="NU37" s="15">
        <v>6.22</v>
      </c>
      <c r="NV37" s="15">
        <v>3.09</v>
      </c>
      <c r="NW37" s="15">
        <v>11.32</v>
      </c>
      <c r="NX37" s="15">
        <v>6.27</v>
      </c>
      <c r="NY37" s="15">
        <v>7.83</v>
      </c>
      <c r="NZ37" s="2">
        <f>SUM(NH37:NY37)</f>
        <v>93.78000000000003</v>
      </c>
      <c r="OA37" s="15">
        <v>0</v>
      </c>
      <c r="OB37" s="2">
        <f t="shared" si="101"/>
        <v>93.78000000000003</v>
      </c>
      <c r="OC37" s="15">
        <v>2.72</v>
      </c>
      <c r="OD37" s="2">
        <v>1.4</v>
      </c>
      <c r="OE37" s="15">
        <v>1.89</v>
      </c>
      <c r="OF37" s="2">
        <v>0.81</v>
      </c>
      <c r="OG37" s="15">
        <v>1.35</v>
      </c>
      <c r="OH37" s="2">
        <v>2.89</v>
      </c>
      <c r="OI37" s="15">
        <v>0.45</v>
      </c>
      <c r="OJ37" s="2">
        <v>1.38</v>
      </c>
      <c r="OK37" s="15">
        <v>1.82</v>
      </c>
      <c r="OL37" s="2">
        <v>3.63</v>
      </c>
      <c r="OM37" s="15">
        <v>1.47</v>
      </c>
      <c r="ON37" s="2">
        <v>0.84</v>
      </c>
      <c r="OO37" s="15">
        <v>1.21</v>
      </c>
      <c r="OP37" s="2">
        <v>2.1</v>
      </c>
      <c r="OQ37" s="15">
        <v>1.9</v>
      </c>
      <c r="OR37" s="2">
        <v>1.6</v>
      </c>
      <c r="OS37" s="15">
        <v>3.18</v>
      </c>
      <c r="OT37" s="2">
        <v>1.23</v>
      </c>
      <c r="OU37" s="2">
        <f t="shared" si="161"/>
        <v>31.87</v>
      </c>
      <c r="OV37" s="2">
        <v>0</v>
      </c>
      <c r="OW37" s="2">
        <f t="shared" si="103"/>
        <v>31.87</v>
      </c>
    </row>
    <row r="38" spans="1:413" x14ac:dyDescent="0.2">
      <c r="A38" s="11">
        <v>35</v>
      </c>
      <c r="B38">
        <v>19</v>
      </c>
      <c r="C38" t="s">
        <v>90</v>
      </c>
      <c r="D38" t="s">
        <v>93</v>
      </c>
      <c r="E38">
        <v>5</v>
      </c>
      <c r="F38">
        <v>5</v>
      </c>
      <c r="G38">
        <v>2</v>
      </c>
      <c r="H38">
        <v>15</v>
      </c>
      <c r="I38" t="s">
        <v>100</v>
      </c>
      <c r="J38" t="s">
        <v>86</v>
      </c>
      <c r="K38" t="s">
        <v>87</v>
      </c>
      <c r="L38">
        <v>1.1000000000000001</v>
      </c>
      <c r="M38" t="s">
        <v>95</v>
      </c>
      <c r="N38">
        <v>0.76</v>
      </c>
      <c r="O38">
        <v>76</v>
      </c>
      <c r="P38" s="2">
        <v>1</v>
      </c>
      <c r="Q38" t="s">
        <v>89</v>
      </c>
      <c r="R38">
        <v>0</v>
      </c>
      <c r="S38">
        <v>0</v>
      </c>
      <c r="T38" s="2">
        <f>IF(OR(R38=8,R38=0),0,IF(R38=OC42,0,IF(R38=P38,2,IF(ABS(R38-P38)=1,1,0))))</f>
        <v>0</v>
      </c>
      <c r="U38" s="2">
        <f t="shared" si="0"/>
        <v>1</v>
      </c>
      <c r="V38" s="2">
        <f t="shared" si="45"/>
        <v>1</v>
      </c>
      <c r="W38">
        <v>2</v>
      </c>
      <c r="X38" t="str">
        <f t="shared" ref="X38" si="163">X36</f>
        <v>Straight</v>
      </c>
      <c r="Y38">
        <v>3</v>
      </c>
      <c r="Z38">
        <v>4</v>
      </c>
      <c r="AA38" s="2">
        <f>IF(OR(Y38=8,Y38=0),0,IF(Y38=OK42,0,IF(Y38=W38,2,IF(ABS(Y38-W38)=1,1,0))))</f>
        <v>1</v>
      </c>
      <c r="AB38" s="2">
        <f t="shared" si="1"/>
        <v>0</v>
      </c>
      <c r="AC38" s="2">
        <f t="shared" si="105"/>
        <v>1</v>
      </c>
      <c r="AD38">
        <v>7</v>
      </c>
      <c r="AE38" t="s">
        <v>89</v>
      </c>
      <c r="AF38">
        <v>6</v>
      </c>
      <c r="AG38">
        <v>6</v>
      </c>
      <c r="AH38" s="2">
        <f>IF(OR(AF38=8,AF38=0),0,IF(AF38=OS42,0,IF(AF38=AD38,2,IF(ABS(AF38-AD38)=1,1,0))))</f>
        <v>1</v>
      </c>
      <c r="AI38" s="2">
        <f t="shared" si="2"/>
        <v>1</v>
      </c>
      <c r="AJ38" s="2">
        <f t="shared" si="106"/>
        <v>2</v>
      </c>
      <c r="AK38">
        <v>4</v>
      </c>
      <c r="AL38" t="s">
        <v>89</v>
      </c>
      <c r="AM38">
        <v>4</v>
      </c>
      <c r="AN38">
        <v>4</v>
      </c>
      <c r="AO38" s="2">
        <f>IF(OR(AM38=8,AM38=0),0,IF(AM38=PA42,0,IF(AM38=AK38,2,IF(ABS(AM38-AK38)=1,1,0))))</f>
        <v>2</v>
      </c>
      <c r="AP38" s="2">
        <f t="shared" si="3"/>
        <v>1</v>
      </c>
      <c r="AQ38" s="2">
        <f t="shared" si="48"/>
        <v>3</v>
      </c>
      <c r="AR38">
        <v>5</v>
      </c>
      <c r="AS38" t="s">
        <v>104</v>
      </c>
      <c r="AT38">
        <v>4</v>
      </c>
      <c r="AU38">
        <v>6</v>
      </c>
      <c r="AV38" s="2">
        <f>IF(OR(AT38=8,AT38=0),0,IF(AT38=PI42,0,IF(AT38=AR38,2,IF(ABS(AT38-AR38)=1,1,0))))</f>
        <v>1</v>
      </c>
      <c r="AW38" s="2">
        <f t="shared" si="4"/>
        <v>0</v>
      </c>
      <c r="AX38" s="2">
        <f t="shared" si="49"/>
        <v>1</v>
      </c>
      <c r="AY38">
        <v>6</v>
      </c>
      <c r="AZ38" t="s">
        <v>89</v>
      </c>
      <c r="BA38">
        <v>8</v>
      </c>
      <c r="BB38">
        <v>8</v>
      </c>
      <c r="BC38" s="2">
        <f>IF(OR(BA38=8,BA38=0),0,IF(BA38=PQ42,0,IF(BA38=AY38,2,IF(ABS(BA38-AY38)=1,1,0))))</f>
        <v>0</v>
      </c>
      <c r="BD38" s="2">
        <f t="shared" si="5"/>
        <v>1</v>
      </c>
      <c r="BE38" s="2">
        <f t="shared" si="50"/>
        <v>1</v>
      </c>
      <c r="BF38">
        <v>3</v>
      </c>
      <c r="BG38" t="s">
        <v>86</v>
      </c>
      <c r="BH38">
        <v>3</v>
      </c>
      <c r="BI38">
        <v>3</v>
      </c>
      <c r="BJ38" s="2">
        <f>IF(OR(BH38=8,BH38=0),0,IF(BH38=PY42,0,IF(BH38=BF38,2,IF(ABS(BH38-BF38)=1,1,0))))</f>
        <v>2</v>
      </c>
      <c r="BK38" s="2">
        <f t="shared" si="6"/>
        <v>1</v>
      </c>
      <c r="BL38" s="2">
        <f t="shared" si="51"/>
        <v>3</v>
      </c>
      <c r="BM38">
        <v>1</v>
      </c>
      <c r="BN38" t="s">
        <v>89</v>
      </c>
      <c r="BO38">
        <v>0</v>
      </c>
      <c r="BP38">
        <v>0</v>
      </c>
      <c r="BQ38" s="2">
        <f>IF(OR(BO38=8,BO38=0),0,IF(BO38=QG42,0,IF(BO38=BM38,2,IF(ABS(BO38-BM38)=1,1,0))))</f>
        <v>0</v>
      </c>
      <c r="BR38" s="2">
        <f t="shared" si="7"/>
        <v>1</v>
      </c>
      <c r="BS38" s="2">
        <f t="shared" si="52"/>
        <v>1</v>
      </c>
      <c r="BT38">
        <v>3</v>
      </c>
      <c r="BU38" t="s">
        <v>89</v>
      </c>
      <c r="BV38">
        <v>4</v>
      </c>
      <c r="BW38">
        <v>3</v>
      </c>
      <c r="BX38" s="2">
        <f>IF(OR(BV38=8,BV38=0),0,IF(BV38=QO42,0,IF(BV38=BT38,2,IF(ABS(BV38-BT38)=1,1,0))))</f>
        <v>1</v>
      </c>
      <c r="BY38" s="2">
        <f t="shared" si="8"/>
        <v>0</v>
      </c>
      <c r="BZ38" s="2">
        <f t="shared" si="53"/>
        <v>1</v>
      </c>
      <c r="CA38">
        <v>4</v>
      </c>
      <c r="CB38" t="s">
        <v>89</v>
      </c>
      <c r="CC38">
        <v>6</v>
      </c>
      <c r="CD38">
        <v>5</v>
      </c>
      <c r="CE38" s="2">
        <f>IF(OR(CC38=8,CC38=0),0,IF(CC38=QW42,0,IF(CC38=CA38,2,IF(ABS(CC38-CA38)=1,1,0))))</f>
        <v>0</v>
      </c>
      <c r="CF38" s="2">
        <f t="shared" si="9"/>
        <v>0</v>
      </c>
      <c r="CG38" s="2">
        <f t="shared" si="54"/>
        <v>0</v>
      </c>
      <c r="CH38">
        <v>6</v>
      </c>
      <c r="CI38" t="s">
        <v>89</v>
      </c>
      <c r="CJ38">
        <v>5</v>
      </c>
      <c r="CK38">
        <v>6</v>
      </c>
      <c r="CL38" s="2">
        <f>IF(OR(CJ38=8,CJ38=0),0,IF(CJ38=RE42,0,IF(CJ38=CH38,2,IF(ABS(CJ38-CH38)=1,1,0))))</f>
        <v>1</v>
      </c>
      <c r="CM38" s="2">
        <f t="shared" si="10"/>
        <v>0</v>
      </c>
      <c r="CN38" s="2">
        <f t="shared" si="55"/>
        <v>1</v>
      </c>
      <c r="CO38">
        <v>2</v>
      </c>
      <c r="CP38" t="s">
        <v>89</v>
      </c>
      <c r="CQ38">
        <v>0</v>
      </c>
      <c r="CR38">
        <v>0</v>
      </c>
      <c r="CS38" s="2">
        <f>IF(OR(CQ38=8,CQ38=0),0,IF(CQ38=RM42,0,IF(CQ38=CO38,2,IF(ABS(CQ38-CO38)=1,1,0))))</f>
        <v>0</v>
      </c>
      <c r="CT38" s="2">
        <f t="shared" si="11"/>
        <v>1</v>
      </c>
      <c r="CU38" s="2">
        <f t="shared" si="56"/>
        <v>1</v>
      </c>
      <c r="CV38">
        <v>7</v>
      </c>
      <c r="CW38" t="s">
        <v>89</v>
      </c>
      <c r="CX38">
        <v>5</v>
      </c>
      <c r="CY38">
        <v>6</v>
      </c>
      <c r="CZ38" s="2">
        <f>IF(OR(CX38=8,CX38=0),0,IF(CX38=RU42,0,IF(CX38=CV38,2,IF(ABS(CX38-CV38)=1,1,0))))</f>
        <v>0</v>
      </c>
      <c r="DA38" s="2">
        <f t="shared" si="12"/>
        <v>0</v>
      </c>
      <c r="DB38" s="2">
        <f t="shared" si="57"/>
        <v>0</v>
      </c>
      <c r="DC38">
        <v>5</v>
      </c>
      <c r="DD38" t="s">
        <v>89</v>
      </c>
      <c r="DE38">
        <v>5</v>
      </c>
      <c r="DF38">
        <v>5</v>
      </c>
      <c r="DG38" s="2">
        <f>IF(OR(DE38=8,DE38=0),0,IF(DE38=SC42,0,IF(DE38=DC38,2,IF(ABS(DE38-DC38)=1,1,0))))</f>
        <v>2</v>
      </c>
      <c r="DH38" s="2">
        <f t="shared" si="13"/>
        <v>1</v>
      </c>
      <c r="DI38" s="2">
        <f t="shared" si="58"/>
        <v>3</v>
      </c>
      <c r="DJ38">
        <v>4</v>
      </c>
      <c r="DK38" t="s">
        <v>89</v>
      </c>
      <c r="DL38">
        <v>0</v>
      </c>
      <c r="DM38">
        <v>2</v>
      </c>
      <c r="DN38" s="2">
        <f>IF(OR(DL38=8,DL38=0),0,IF(DL38=SK42,0,IF(DL38=DJ38,2,IF(ABS(DL38-DJ38)=1,1,0))))</f>
        <v>0</v>
      </c>
      <c r="DO38" s="2">
        <f t="shared" si="14"/>
        <v>0</v>
      </c>
      <c r="DP38" s="2">
        <f t="shared" si="59"/>
        <v>0</v>
      </c>
      <c r="DQ38">
        <v>1</v>
      </c>
      <c r="DR38" t="s">
        <v>89</v>
      </c>
      <c r="DS38">
        <v>1</v>
      </c>
      <c r="DT38">
        <v>0</v>
      </c>
      <c r="DU38" s="2">
        <f>IF(OR(DS38=8,DS38=0),0,IF(DS38=SS42,0,IF(DS38=DQ38,2,IF(ABS(DS38-DQ38)=1,1,0))))</f>
        <v>2</v>
      </c>
      <c r="DV38" s="2">
        <f t="shared" si="15"/>
        <v>0</v>
      </c>
      <c r="DW38" s="2">
        <f t="shared" si="60"/>
        <v>2</v>
      </c>
      <c r="DX38">
        <v>7</v>
      </c>
      <c r="DY38" t="s">
        <v>89</v>
      </c>
      <c r="DZ38">
        <v>5</v>
      </c>
      <c r="EA38">
        <v>7</v>
      </c>
      <c r="EB38" s="2">
        <f>IF(OR(DZ38=8,DZ38=0),0,IF(DZ38=TA42,0,IF(DZ38=DX38,2,IF(ABS(DZ38-DX38)=1,1,0))))</f>
        <v>0</v>
      </c>
      <c r="EC38" s="2">
        <f t="shared" si="16"/>
        <v>0</v>
      </c>
      <c r="ED38" s="2">
        <f t="shared" si="61"/>
        <v>0</v>
      </c>
      <c r="EE38">
        <v>3</v>
      </c>
      <c r="EF38" t="s">
        <v>89</v>
      </c>
      <c r="EG38">
        <v>6</v>
      </c>
      <c r="EH38">
        <v>4</v>
      </c>
      <c r="EI38" s="2">
        <f>IF(OR(EG38=8,EG38=0),0,IF(EG38=TI42,0,IF(EG38=EE38,2,IF(ABS(EG38-EE38)=1,1,0))))</f>
        <v>0</v>
      </c>
      <c r="EJ38" s="2">
        <f t="shared" si="17"/>
        <v>0</v>
      </c>
      <c r="EK38" s="2">
        <f t="shared" si="62"/>
        <v>0</v>
      </c>
      <c r="EL38">
        <v>6</v>
      </c>
      <c r="EM38" t="s">
        <v>89</v>
      </c>
      <c r="EN38">
        <v>6</v>
      </c>
      <c r="EO38">
        <v>6</v>
      </c>
      <c r="EP38" s="2">
        <f>IF(OR(EN38=8,EN38=0),0,IF(EN38=TQ42,0,IF(EN38=EL38,2,IF(ABS(EN38-EL38)=1,1,0))))</f>
        <v>2</v>
      </c>
      <c r="EQ38" s="2">
        <f t="shared" si="18"/>
        <v>1</v>
      </c>
      <c r="ER38" s="2">
        <f t="shared" si="63"/>
        <v>3</v>
      </c>
      <c r="ES38">
        <v>5</v>
      </c>
      <c r="ET38" t="s">
        <v>89</v>
      </c>
      <c r="EU38">
        <v>8</v>
      </c>
      <c r="EV38">
        <v>8</v>
      </c>
      <c r="EW38" s="2">
        <f>IF(OR(EU38=8,EU38=0),0,IF(EU38=TY42,0,IF(EU38=ES38,2,IF(ABS(EU38-ES38)=1,1,0))))</f>
        <v>0</v>
      </c>
      <c r="EX38" s="2">
        <f t="shared" si="19"/>
        <v>1</v>
      </c>
      <c r="EY38" s="2">
        <f t="shared" si="64"/>
        <v>1</v>
      </c>
      <c r="EZ38">
        <v>2</v>
      </c>
      <c r="FA38" t="s">
        <v>89</v>
      </c>
      <c r="FB38">
        <v>4</v>
      </c>
      <c r="FC38">
        <v>0</v>
      </c>
      <c r="FD38" s="2">
        <f>IF(OR(FB38=8,FB38=0),0,IF(FB38=UG42,0,IF(FB38=EZ38,2,IF(ABS(FB38-EZ38)=1,1,0))))</f>
        <v>0</v>
      </c>
      <c r="FE38" s="2">
        <f t="shared" si="20"/>
        <v>0</v>
      </c>
      <c r="FF38" s="2">
        <f t="shared" si="65"/>
        <v>0</v>
      </c>
      <c r="FG38" s="2">
        <f t="shared" ref="FG38:FI53" si="164">SUM(T38,AA38,AH38,AO38,AV38,BC38,BJ38,BQ38,BX38,CE38,CL38,CS38,CZ38,DG38,DN38,DU38,EB38,EI38,EP38,EW38,FD38)</f>
        <v>15</v>
      </c>
      <c r="FH38" s="2">
        <f t="shared" si="164"/>
        <v>10</v>
      </c>
      <c r="FI38" s="2">
        <f t="shared" si="164"/>
        <v>25</v>
      </c>
      <c r="FJ38" s="16">
        <f t="shared" si="67"/>
        <v>39.682539682539684</v>
      </c>
      <c r="FK38" s="12">
        <f t="shared" si="68"/>
        <v>60.317460317460316</v>
      </c>
      <c r="FL38">
        <v>1</v>
      </c>
      <c r="FM38" t="s">
        <v>89</v>
      </c>
      <c r="FN38">
        <v>0</v>
      </c>
      <c r="FO38">
        <v>0</v>
      </c>
      <c r="FP38" s="2">
        <f>IF(OR(FN38=8,FN38=0),0,IF(FN38=UO42,0,IF(FN38=FL38,2,IF(ABS(FN38-FL38)=1,1,0))))</f>
        <v>0</v>
      </c>
      <c r="FQ38" s="2">
        <f t="shared" si="107"/>
        <v>1</v>
      </c>
      <c r="FR38" s="2">
        <f t="shared" si="108"/>
        <v>1</v>
      </c>
      <c r="FS38">
        <v>5</v>
      </c>
      <c r="FT38" t="s">
        <v>89</v>
      </c>
      <c r="FU38">
        <v>5</v>
      </c>
      <c r="FV38">
        <v>5</v>
      </c>
      <c r="FW38" s="2">
        <f>IF(OR(FU38=8,FU38=0),0,IF(FU38=UW42,0,IF(FU38=FS38,2,IF(ABS(FU38-FS38)=1,1,0))))</f>
        <v>2</v>
      </c>
      <c r="FX38" s="2">
        <f t="shared" si="109"/>
        <v>1</v>
      </c>
      <c r="FY38" s="2">
        <f t="shared" si="110"/>
        <v>3</v>
      </c>
      <c r="FZ38">
        <v>7</v>
      </c>
      <c r="GA38" t="s">
        <v>89</v>
      </c>
      <c r="GB38">
        <v>8</v>
      </c>
      <c r="GC38">
        <v>8</v>
      </c>
      <c r="GD38" s="2">
        <f>IF(OR(GB38=8,GB38=0),0,IF(GB38=VE42,0,IF(GB38=FZ38,2,IF(ABS(GB38-FZ38)=1,1,0))))</f>
        <v>0</v>
      </c>
      <c r="GE38" s="2">
        <f t="shared" si="111"/>
        <v>1</v>
      </c>
      <c r="GF38" s="2">
        <f t="shared" si="112"/>
        <v>1</v>
      </c>
      <c r="GG38">
        <v>4</v>
      </c>
      <c r="GH38" t="s">
        <v>104</v>
      </c>
      <c r="GI38">
        <v>3</v>
      </c>
      <c r="GJ38">
        <v>3</v>
      </c>
      <c r="GK38" s="2">
        <f>IF(OR(GI38=8,GI38=0),0,IF(GI38=VM42,0,IF(GI38=GG38,2,IF(ABS(GI38-GG38)=1,1,0))))</f>
        <v>1</v>
      </c>
      <c r="GL38" s="2">
        <f t="shared" si="113"/>
        <v>1</v>
      </c>
      <c r="GM38" s="2">
        <f t="shared" si="114"/>
        <v>2</v>
      </c>
      <c r="GN38">
        <v>2</v>
      </c>
      <c r="GO38" t="s">
        <v>89</v>
      </c>
      <c r="GP38">
        <v>2</v>
      </c>
      <c r="GQ38">
        <v>2</v>
      </c>
      <c r="GR38" s="2">
        <f>IF(OR(GP38=8,GP38=0),0,IF(GP38=VU42,0,IF(GP38=GN38,2,IF(ABS(GP38-GN38)=1,1,0))))</f>
        <v>2</v>
      </c>
      <c r="GS38" s="2">
        <f t="shared" si="115"/>
        <v>1</v>
      </c>
      <c r="GT38" s="2">
        <f t="shared" si="116"/>
        <v>3</v>
      </c>
      <c r="GU38">
        <v>6</v>
      </c>
      <c r="GV38" t="s">
        <v>104</v>
      </c>
      <c r="GW38">
        <v>6</v>
      </c>
      <c r="GX38">
        <v>6</v>
      </c>
      <c r="GY38" s="2">
        <f>IF(OR(GW38=8,GW38=0),0,IF(GW38=WC42,0,IF(GW38=GU38,2,IF(ABS(GW38-GU38)=1,1,0))))</f>
        <v>2</v>
      </c>
      <c r="GZ38" s="2">
        <f t="shared" si="117"/>
        <v>1</v>
      </c>
      <c r="HA38" s="2">
        <f t="shared" si="118"/>
        <v>3</v>
      </c>
      <c r="HB38">
        <v>3</v>
      </c>
      <c r="HC38" t="s">
        <v>89</v>
      </c>
      <c r="HD38">
        <v>3</v>
      </c>
      <c r="HE38">
        <v>3</v>
      </c>
      <c r="HF38" s="2">
        <f>IF(OR(HD38=8,HD38=0),0,IF(HD38=WK42,0,IF(HD38=HB38,2,IF(ABS(HD38-HB38)=1,1,0))))</f>
        <v>2</v>
      </c>
      <c r="HG38" s="2">
        <f t="shared" si="119"/>
        <v>1</v>
      </c>
      <c r="HH38" s="2">
        <f t="shared" si="120"/>
        <v>3</v>
      </c>
      <c r="HI38">
        <v>1</v>
      </c>
      <c r="HJ38" t="s">
        <v>89</v>
      </c>
      <c r="HK38">
        <v>2</v>
      </c>
      <c r="HL38">
        <v>2</v>
      </c>
      <c r="HM38" s="2">
        <f>IF(OR(HK38=8,HK38=0),0,IF(HK38=WS42,0,IF(HK38=HI38,2,IF(ABS(HK38-HI38)=1,1,0))))</f>
        <v>1</v>
      </c>
      <c r="HN38" s="2">
        <f t="shared" si="121"/>
        <v>1</v>
      </c>
      <c r="HO38" s="2">
        <f t="shared" si="122"/>
        <v>2</v>
      </c>
      <c r="HP38">
        <v>3</v>
      </c>
      <c r="HQ38" t="s">
        <v>89</v>
      </c>
      <c r="HR38">
        <v>3</v>
      </c>
      <c r="HS38">
        <v>3</v>
      </c>
      <c r="HT38" s="2">
        <f>IF(OR(HR38=8,HR38=0),0,IF(HR38=XA42,0,IF(HR38=HP38,2,IF(ABS(HR38-HP38)=1,1,0))))</f>
        <v>2</v>
      </c>
      <c r="HU38" s="2">
        <f t="shared" si="123"/>
        <v>1</v>
      </c>
      <c r="HV38" s="2">
        <f t="shared" si="124"/>
        <v>3</v>
      </c>
      <c r="HW38">
        <v>7</v>
      </c>
      <c r="HX38" t="s">
        <v>89</v>
      </c>
      <c r="HY38">
        <v>7</v>
      </c>
      <c r="HZ38">
        <v>7</v>
      </c>
      <c r="IA38" s="2">
        <f>IF(OR(HY38=8,HY38=0),0,IF(HY38=XI42,0,IF(HY38=HW38,2,IF(ABS(HY38-HW38)=1,1,0))))</f>
        <v>2</v>
      </c>
      <c r="IB38" s="2">
        <f t="shared" si="125"/>
        <v>1</v>
      </c>
      <c r="IC38" s="2">
        <f t="shared" si="126"/>
        <v>3</v>
      </c>
      <c r="ID38">
        <v>6</v>
      </c>
      <c r="IE38" t="s">
        <v>104</v>
      </c>
      <c r="IF38">
        <v>7</v>
      </c>
      <c r="IG38">
        <v>6</v>
      </c>
      <c r="IH38" s="2">
        <f>IF(OR(IF38=8,IF38=0),0,IF(IF38=XQ42,0,IF(IF38=ID38,2,IF(ABS(IF38-ID38)=1,1,0))))</f>
        <v>1</v>
      </c>
      <c r="II38" s="2">
        <f t="shared" si="127"/>
        <v>0</v>
      </c>
      <c r="IJ38" s="2">
        <f t="shared" si="128"/>
        <v>1</v>
      </c>
      <c r="IK38">
        <v>2</v>
      </c>
      <c r="IL38" t="s">
        <v>104</v>
      </c>
      <c r="IM38">
        <v>2</v>
      </c>
      <c r="IN38">
        <v>3</v>
      </c>
      <c r="IO38" s="2">
        <f>IF(OR(IM38=8,IM38=0),0,IF(IM38=XY42,0,IF(IM38=IK38,2,IF(ABS(IM38-IK38)=1,1,0))))</f>
        <v>2</v>
      </c>
      <c r="IP38" s="2">
        <f t="shared" si="129"/>
        <v>0</v>
      </c>
      <c r="IQ38" s="2">
        <f t="shared" si="130"/>
        <v>2</v>
      </c>
      <c r="IR38">
        <v>4</v>
      </c>
      <c r="IS38" t="s">
        <v>89</v>
      </c>
      <c r="IT38">
        <v>5</v>
      </c>
      <c r="IU38">
        <v>5</v>
      </c>
      <c r="IV38" s="2">
        <f>IF(OR(IT38=8,IT38=0),0,IF(IT38=YG42,0,IF(IT38=IR38,2,IF(ABS(IT38-IR38)=1,1,0))))</f>
        <v>1</v>
      </c>
      <c r="IW38" s="2">
        <f t="shared" si="131"/>
        <v>1</v>
      </c>
      <c r="IX38" s="2">
        <f t="shared" si="132"/>
        <v>2</v>
      </c>
      <c r="IY38">
        <v>5</v>
      </c>
      <c r="IZ38" t="s">
        <v>89</v>
      </c>
      <c r="JA38">
        <v>5</v>
      </c>
      <c r="JB38">
        <v>5</v>
      </c>
      <c r="JC38" s="2">
        <f>IF(OR(JA38=8,JA38=0),0,IF(JA38=YO42,0,IF(JA38=IY38,2,IF(ABS(JA38-IY38)=1,1,0))))</f>
        <v>2</v>
      </c>
      <c r="JD38" s="2">
        <f t="shared" si="133"/>
        <v>1</v>
      </c>
      <c r="JE38" s="2">
        <f t="shared" si="134"/>
        <v>3</v>
      </c>
      <c r="JF38">
        <v>2</v>
      </c>
      <c r="JG38" t="s">
        <v>89</v>
      </c>
      <c r="JH38">
        <v>2</v>
      </c>
      <c r="JI38">
        <v>2</v>
      </c>
      <c r="JJ38" s="2">
        <f>IF(OR(JH38=8,JH38=0),0,IF(JH38=YW42,0,IF(JH38=JF38,2,IF(ABS(JH38-JF38)=1,1,0))))</f>
        <v>2</v>
      </c>
      <c r="JK38" s="2">
        <f t="shared" si="135"/>
        <v>1</v>
      </c>
      <c r="JL38" s="2">
        <f t="shared" si="136"/>
        <v>3</v>
      </c>
      <c r="JM38">
        <v>1</v>
      </c>
      <c r="JN38" t="s">
        <v>89</v>
      </c>
      <c r="JO38">
        <v>1</v>
      </c>
      <c r="JP38">
        <v>1</v>
      </c>
      <c r="JQ38" s="2">
        <f>IF(OR(JO38=8,JO38=0),0,IF(JO38=ZE42,0,IF(JO38=JM38,2,IF(ABS(JO38-JM38)=1,1,0))))</f>
        <v>2</v>
      </c>
      <c r="JR38" s="2">
        <f t="shared" si="137"/>
        <v>1</v>
      </c>
      <c r="JS38" s="2">
        <f t="shared" si="138"/>
        <v>3</v>
      </c>
      <c r="JT38">
        <v>7</v>
      </c>
      <c r="JU38" t="s">
        <v>89</v>
      </c>
      <c r="JV38">
        <v>8</v>
      </c>
      <c r="JW38">
        <v>8</v>
      </c>
      <c r="JX38" s="2">
        <f>IF(OR(JV38=8,JV38=0),0,IF(JV38=ZM42,0,IF(JV38=JT38,2,IF(ABS(JV38-JT38)=1,1,0))))</f>
        <v>0</v>
      </c>
      <c r="JY38" s="2">
        <f t="shared" si="139"/>
        <v>1</v>
      </c>
      <c r="JZ38" s="2">
        <f t="shared" si="140"/>
        <v>1</v>
      </c>
      <c r="KA38">
        <v>3</v>
      </c>
      <c r="KB38" t="s">
        <v>89</v>
      </c>
      <c r="KC38">
        <v>4</v>
      </c>
      <c r="KD38">
        <v>4</v>
      </c>
      <c r="KE38" s="2">
        <f>IF(OR(KC38=8,KC38=0),0,IF(KC38=ZU42,0,IF(KC38=KA38,2,IF(ABS(KC38-KA38)=1,1,0))))</f>
        <v>1</v>
      </c>
      <c r="KF38" s="2">
        <f t="shared" si="141"/>
        <v>1</v>
      </c>
      <c r="KG38" s="2">
        <f t="shared" si="142"/>
        <v>2</v>
      </c>
      <c r="KH38">
        <v>6</v>
      </c>
      <c r="KI38" t="s">
        <v>89</v>
      </c>
      <c r="KJ38">
        <v>6</v>
      </c>
      <c r="KK38">
        <v>6</v>
      </c>
      <c r="KL38" s="2">
        <f>IF(OR(KJ38=8,KJ38=0),0,IF(KJ38=AAC42,0,IF(KJ38=KH38,2,IF(ABS(KJ38-KH38)=1,1,0))))</f>
        <v>2</v>
      </c>
      <c r="KM38" s="2">
        <f t="shared" si="143"/>
        <v>1</v>
      </c>
      <c r="KN38" s="2">
        <f t="shared" si="144"/>
        <v>3</v>
      </c>
      <c r="KO38">
        <v>5</v>
      </c>
      <c r="KP38" t="s">
        <v>89</v>
      </c>
      <c r="KQ38">
        <v>5</v>
      </c>
      <c r="KR38">
        <v>5</v>
      </c>
      <c r="KS38" s="2">
        <f>IF(OR(KQ38=8,KQ38=0),0,IF(KQ38=AAK42,0,IF(KQ38=KO38,2,IF(ABS(KQ38-KO38)=1,1,0))))</f>
        <v>2</v>
      </c>
      <c r="KT38" s="2">
        <f t="shared" si="145"/>
        <v>1</v>
      </c>
      <c r="KU38" s="2">
        <f t="shared" si="146"/>
        <v>3</v>
      </c>
      <c r="KV38">
        <v>4</v>
      </c>
      <c r="KW38" t="s">
        <v>89</v>
      </c>
      <c r="KX38">
        <v>4</v>
      </c>
      <c r="KY38">
        <v>4</v>
      </c>
      <c r="KZ38" s="2">
        <f>IF(OR(KX38=8,KX38=0),0,IF(KX38=AAS42,0,IF(KX38=KV38,2,IF(ABS(KX38-KV38)=1,1,0))))</f>
        <v>2</v>
      </c>
      <c r="LA38" s="2">
        <f t="shared" si="147"/>
        <v>1</v>
      </c>
      <c r="LB38" s="2">
        <f t="shared" si="148"/>
        <v>3</v>
      </c>
      <c r="LC38" s="2">
        <f t="shared" si="160"/>
        <v>31</v>
      </c>
      <c r="LD38" s="2">
        <f t="shared" si="160"/>
        <v>19</v>
      </c>
      <c r="LE38" s="2">
        <f t="shared" si="160"/>
        <v>50</v>
      </c>
      <c r="LF38" s="16">
        <f t="shared" si="150"/>
        <v>79.365079365079367</v>
      </c>
      <c r="LG38" s="12">
        <f t="shared" si="92"/>
        <v>20.634920634920633</v>
      </c>
      <c r="LH38">
        <v>1</v>
      </c>
      <c r="LI38">
        <v>1</v>
      </c>
      <c r="LJ38">
        <v>1</v>
      </c>
      <c r="LK38">
        <v>1</v>
      </c>
      <c r="LL38">
        <v>1</v>
      </c>
      <c r="LM38">
        <v>1</v>
      </c>
      <c r="LN38">
        <v>1</v>
      </c>
      <c r="LO38">
        <v>1</v>
      </c>
      <c r="LP38">
        <v>1</v>
      </c>
      <c r="LQ38">
        <v>1</v>
      </c>
      <c r="LR38">
        <v>1</v>
      </c>
      <c r="LS38">
        <v>1</v>
      </c>
      <c r="LT38">
        <v>1</v>
      </c>
      <c r="LU38">
        <v>1</v>
      </c>
      <c r="LV38">
        <v>1</v>
      </c>
      <c r="LW38">
        <v>1</v>
      </c>
      <c r="LX38">
        <v>1</v>
      </c>
      <c r="LY38">
        <v>0</v>
      </c>
      <c r="LZ38">
        <v>1</v>
      </c>
      <c r="MA38">
        <v>1</v>
      </c>
      <c r="MB38">
        <f t="shared" si="42"/>
        <v>10</v>
      </c>
      <c r="MC38">
        <f t="shared" si="42"/>
        <v>9</v>
      </c>
      <c r="MD38">
        <f t="shared" si="93"/>
        <v>19</v>
      </c>
      <c r="ME38">
        <f t="shared" si="94"/>
        <v>95</v>
      </c>
      <c r="MF38">
        <f t="shared" si="95"/>
        <v>5</v>
      </c>
      <c r="MG38" s="13">
        <f t="shared" si="96"/>
        <v>10</v>
      </c>
      <c r="MH38">
        <v>1</v>
      </c>
      <c r="MI38">
        <v>0</v>
      </c>
      <c r="MJ38">
        <v>1</v>
      </c>
      <c r="MK38">
        <v>1</v>
      </c>
      <c r="ML38">
        <v>1</v>
      </c>
      <c r="MM38">
        <v>0</v>
      </c>
      <c r="MN38">
        <v>1</v>
      </c>
      <c r="MO38">
        <v>1</v>
      </c>
      <c r="MP38">
        <v>1</v>
      </c>
      <c r="MQ38">
        <v>0</v>
      </c>
      <c r="MR38">
        <v>1</v>
      </c>
      <c r="MS38">
        <v>1</v>
      </c>
      <c r="MT38">
        <v>1</v>
      </c>
      <c r="MU38">
        <v>0</v>
      </c>
      <c r="MV38">
        <v>0</v>
      </c>
      <c r="MW38">
        <v>0</v>
      </c>
      <c r="MX38">
        <v>1</v>
      </c>
      <c r="MY38">
        <v>0</v>
      </c>
      <c r="MZ38">
        <v>1</v>
      </c>
      <c r="NA38">
        <v>0</v>
      </c>
      <c r="NB38">
        <f t="shared" si="151"/>
        <v>9</v>
      </c>
      <c r="NC38">
        <f t="shared" si="152"/>
        <v>3</v>
      </c>
      <c r="ND38">
        <f t="shared" si="153"/>
        <v>12</v>
      </c>
      <c r="NE38">
        <f t="shared" si="154"/>
        <v>60</v>
      </c>
      <c r="NF38">
        <f t="shared" si="99"/>
        <v>40</v>
      </c>
      <c r="NG38">
        <f t="shared" si="155"/>
        <v>0.58333333333333326</v>
      </c>
      <c r="NH38" s="15">
        <v>3.11</v>
      </c>
      <c r="NI38" s="15">
        <v>3.28</v>
      </c>
      <c r="NJ38" s="15">
        <v>2.66</v>
      </c>
      <c r="NK38" s="15">
        <v>1.46</v>
      </c>
      <c r="NL38" s="15">
        <v>2.38</v>
      </c>
      <c r="NM38" s="15">
        <v>3.18</v>
      </c>
      <c r="NN38" s="15">
        <v>1.1100000000000001</v>
      </c>
      <c r="NO38" s="15">
        <v>3.11</v>
      </c>
      <c r="NP38" s="15">
        <v>2.5</v>
      </c>
      <c r="NQ38" s="15">
        <v>3.19</v>
      </c>
      <c r="NR38" s="15">
        <v>2.23</v>
      </c>
      <c r="NS38" s="15">
        <v>1.35</v>
      </c>
      <c r="NT38" s="15">
        <v>4.3899999999999997</v>
      </c>
      <c r="NU38" s="15">
        <v>4.53</v>
      </c>
      <c r="NV38" s="15">
        <v>3.28</v>
      </c>
      <c r="NW38" s="15">
        <v>3.06</v>
      </c>
      <c r="NX38" s="15">
        <v>6.69</v>
      </c>
      <c r="NY38" s="15">
        <v>2.23</v>
      </c>
      <c r="NZ38" s="2">
        <f t="shared" ref="NZ38:NZ42" si="165">SUM(NH38:NY38)</f>
        <v>53.74</v>
      </c>
      <c r="OA38" s="15">
        <v>0</v>
      </c>
      <c r="OB38" s="2">
        <f t="shared" si="101"/>
        <v>53.74</v>
      </c>
      <c r="OC38" s="15">
        <v>2.13</v>
      </c>
      <c r="OD38" s="2">
        <v>2.06</v>
      </c>
      <c r="OE38" s="15">
        <v>2.11</v>
      </c>
      <c r="OF38" s="2">
        <v>1.1499999999999999</v>
      </c>
      <c r="OG38" s="15">
        <v>1.48</v>
      </c>
      <c r="OH38" s="2">
        <v>3.03</v>
      </c>
      <c r="OI38" s="15">
        <v>0.85</v>
      </c>
      <c r="OJ38" s="2">
        <v>2.0299999999999998</v>
      </c>
      <c r="OK38" s="15">
        <v>1.89</v>
      </c>
      <c r="OL38" s="2">
        <v>2.34</v>
      </c>
      <c r="OM38" s="15">
        <v>2.0299999999999998</v>
      </c>
      <c r="ON38" s="2">
        <v>1.1599999999999999</v>
      </c>
      <c r="OO38" s="15">
        <v>1.55</v>
      </c>
      <c r="OP38" s="2">
        <v>2.06</v>
      </c>
      <c r="OQ38" s="15">
        <v>1.93</v>
      </c>
      <c r="OR38" s="2">
        <v>2.06</v>
      </c>
      <c r="OS38" s="15">
        <v>2.44</v>
      </c>
      <c r="OT38" s="2">
        <v>1.41</v>
      </c>
      <c r="OU38" s="2">
        <f t="shared" si="161"/>
        <v>33.709999999999994</v>
      </c>
      <c r="OV38" s="2">
        <v>0</v>
      </c>
      <c r="OW38" s="2">
        <f t="shared" si="103"/>
        <v>33.709999999999994</v>
      </c>
    </row>
    <row r="39" spans="1:413" x14ac:dyDescent="0.2">
      <c r="A39" s="11">
        <v>36</v>
      </c>
      <c r="B39">
        <v>38</v>
      </c>
      <c r="C39" t="s">
        <v>83</v>
      </c>
      <c r="D39" t="s">
        <v>98</v>
      </c>
      <c r="E39">
        <v>1</v>
      </c>
      <c r="F39">
        <v>0.5</v>
      </c>
      <c r="G39">
        <v>2</v>
      </c>
      <c r="H39">
        <v>2</v>
      </c>
      <c r="I39" t="s">
        <v>87</v>
      </c>
      <c r="J39" t="s">
        <v>100</v>
      </c>
      <c r="K39" t="s">
        <v>87</v>
      </c>
      <c r="L39">
        <v>3.7</v>
      </c>
      <c r="M39" t="s">
        <v>88</v>
      </c>
      <c r="N39">
        <v>0</v>
      </c>
      <c r="O39">
        <v>71</v>
      </c>
      <c r="P39" s="2">
        <v>1</v>
      </c>
      <c r="Q39" t="s">
        <v>89</v>
      </c>
      <c r="R39">
        <v>1</v>
      </c>
      <c r="S39">
        <v>0</v>
      </c>
      <c r="T39" s="2">
        <f>IF(OR(R39=8,R39=0),0,IF(R39=OC43,0,IF(R39=P39,2,IF(ABS(R39-P39)=1,1,0))))</f>
        <v>2</v>
      </c>
      <c r="U39" s="2">
        <f t="shared" si="0"/>
        <v>0</v>
      </c>
      <c r="V39" s="2">
        <f t="shared" si="45"/>
        <v>2</v>
      </c>
      <c r="W39">
        <v>5</v>
      </c>
      <c r="X39" t="s">
        <v>89</v>
      </c>
      <c r="Y39">
        <v>5</v>
      </c>
      <c r="Z39">
        <v>5</v>
      </c>
      <c r="AA39" s="2">
        <f>IF(OR(Y39=8,Y39=0),0,IF(Y39=OK43,0,IF(Y39=W39,2,IF(ABS(Y39-W39)=1,1,0))))</f>
        <v>2</v>
      </c>
      <c r="AB39" s="2">
        <f t="shared" si="1"/>
        <v>1</v>
      </c>
      <c r="AC39" s="2">
        <f t="shared" si="105"/>
        <v>3</v>
      </c>
      <c r="AD39">
        <v>7</v>
      </c>
      <c r="AE39" t="s">
        <v>89</v>
      </c>
      <c r="AF39">
        <v>6</v>
      </c>
      <c r="AG39">
        <v>8</v>
      </c>
      <c r="AH39" s="2">
        <f>IF(OR(AF39=8,AF39=0),0,IF(AF39=OS43,0,IF(AF39=AD39,2,IF(ABS(AF39-AD39)=1,1,0))))</f>
        <v>1</v>
      </c>
      <c r="AI39" s="2">
        <f t="shared" si="2"/>
        <v>0</v>
      </c>
      <c r="AJ39" s="2">
        <f t="shared" si="106"/>
        <v>1</v>
      </c>
      <c r="AK39">
        <v>4</v>
      </c>
      <c r="AL39" t="s">
        <v>89</v>
      </c>
      <c r="AM39">
        <v>3</v>
      </c>
      <c r="AN39">
        <v>5</v>
      </c>
      <c r="AO39" s="2">
        <f>IF(OR(AM39=8,AM39=0),0,IF(AM39=PA43,0,IF(AM39=AK39,2,IF(ABS(AM39-AK39)=1,1,0))))</f>
        <v>1</v>
      </c>
      <c r="AP39" s="2">
        <f t="shared" si="3"/>
        <v>0</v>
      </c>
      <c r="AQ39" s="2">
        <f t="shared" si="48"/>
        <v>1</v>
      </c>
      <c r="AR39">
        <v>2</v>
      </c>
      <c r="AS39" t="s">
        <v>89</v>
      </c>
      <c r="AT39">
        <v>0</v>
      </c>
      <c r="AU39">
        <v>0</v>
      </c>
      <c r="AV39" s="2">
        <f>IF(OR(AT39=8,AT39=0),0,IF(AT39=PI43,0,IF(AT39=AR39,2,IF(ABS(AT39-AR39)=1,1,0))))</f>
        <v>0</v>
      </c>
      <c r="AW39" s="2">
        <f t="shared" si="4"/>
        <v>1</v>
      </c>
      <c r="AX39" s="2">
        <f t="shared" si="49"/>
        <v>1</v>
      </c>
      <c r="AY39">
        <v>6</v>
      </c>
      <c r="AZ39" t="s">
        <v>89</v>
      </c>
      <c r="BA39">
        <v>6</v>
      </c>
      <c r="BB39">
        <v>6</v>
      </c>
      <c r="BC39" s="2">
        <f>IF(OR(BA39=8,BA39=0),0,IF(BA39=PQ43,0,IF(BA39=AY39,2,IF(ABS(BA39-AY39)=1,1,0))))</f>
        <v>2</v>
      </c>
      <c r="BD39" s="2">
        <f t="shared" si="5"/>
        <v>1</v>
      </c>
      <c r="BE39" s="2">
        <f t="shared" si="50"/>
        <v>3</v>
      </c>
      <c r="BF39">
        <v>3</v>
      </c>
      <c r="BG39" t="s">
        <v>89</v>
      </c>
      <c r="BH39">
        <v>1</v>
      </c>
      <c r="BI39">
        <v>0</v>
      </c>
      <c r="BJ39" s="2">
        <f>IF(OR(BH39=8,BH39=0),0,IF(BH39=PY43,0,IF(BH39=BF39,2,IF(ABS(BH39-BF39)=1,1,0))))</f>
        <v>0</v>
      </c>
      <c r="BK39" s="2">
        <f t="shared" si="6"/>
        <v>0</v>
      </c>
      <c r="BL39" s="2">
        <f t="shared" si="51"/>
        <v>0</v>
      </c>
      <c r="BM39">
        <v>1</v>
      </c>
      <c r="BN39" t="s">
        <v>89</v>
      </c>
      <c r="BO39">
        <v>0</v>
      </c>
      <c r="BP39">
        <v>5</v>
      </c>
      <c r="BQ39" s="2">
        <f>IF(OR(BO39=8,BO39=0),0,IF(BO39=QG43,0,IF(BO39=BM39,2,IF(ABS(BO39-BM39)=1,1,0))))</f>
        <v>0</v>
      </c>
      <c r="BR39" s="2">
        <f t="shared" si="7"/>
        <v>0</v>
      </c>
      <c r="BS39" s="2">
        <f t="shared" si="52"/>
        <v>0</v>
      </c>
      <c r="BT39">
        <v>3</v>
      </c>
      <c r="BU39" t="s">
        <v>89</v>
      </c>
      <c r="BV39">
        <v>0</v>
      </c>
      <c r="BW39">
        <v>3</v>
      </c>
      <c r="BX39" s="2">
        <f>IF(OR(BV39=8,BV39=0),0,IF(BV39=QO43,0,IF(BV39=BT39,2,IF(ABS(BV39-BT39)=1,1,0))))</f>
        <v>0</v>
      </c>
      <c r="BY39" s="2">
        <f t="shared" si="8"/>
        <v>0</v>
      </c>
      <c r="BZ39" s="2">
        <f t="shared" si="53"/>
        <v>0</v>
      </c>
      <c r="CA39">
        <v>7</v>
      </c>
      <c r="CB39" t="s">
        <v>89</v>
      </c>
      <c r="CC39">
        <v>7</v>
      </c>
      <c r="CD39">
        <v>8</v>
      </c>
      <c r="CE39" s="2">
        <f>IF(OR(CC39=8,CC39=0),0,IF(CC39=QW43,0,IF(CC39=CA39,2,IF(ABS(CC39-CA39)=1,1,0))))</f>
        <v>2</v>
      </c>
      <c r="CF39" s="2">
        <f t="shared" si="9"/>
        <v>0</v>
      </c>
      <c r="CG39" s="2">
        <f t="shared" si="54"/>
        <v>2</v>
      </c>
      <c r="CH39">
        <v>6</v>
      </c>
      <c r="CI39" t="s">
        <v>89</v>
      </c>
      <c r="CJ39">
        <v>5</v>
      </c>
      <c r="CK39">
        <v>4</v>
      </c>
      <c r="CL39" s="2">
        <f>IF(OR(CJ39=8,CJ39=0),0,IF(CJ39=RE43,0,IF(CJ39=CH39,2,IF(ABS(CJ39-CH39)=1,1,0))))</f>
        <v>1</v>
      </c>
      <c r="CM39" s="2">
        <f t="shared" si="10"/>
        <v>0</v>
      </c>
      <c r="CN39" s="2">
        <f t="shared" si="55"/>
        <v>1</v>
      </c>
      <c r="CO39">
        <v>2</v>
      </c>
      <c r="CP39" t="s">
        <v>89</v>
      </c>
      <c r="CQ39">
        <v>0</v>
      </c>
      <c r="CR39">
        <v>3</v>
      </c>
      <c r="CS39" s="2">
        <f>IF(OR(CQ39=8,CQ39=0),0,IF(CQ39=RM43,0,IF(CQ39=CO39,2,IF(ABS(CQ39-CO39)=1,1,0))))</f>
        <v>0</v>
      </c>
      <c r="CT39" s="2">
        <f t="shared" si="11"/>
        <v>0</v>
      </c>
      <c r="CU39" s="2">
        <f t="shared" si="56"/>
        <v>0</v>
      </c>
      <c r="CV39">
        <v>4</v>
      </c>
      <c r="CW39" t="s">
        <v>89</v>
      </c>
      <c r="CX39">
        <v>0</v>
      </c>
      <c r="CY39">
        <v>0</v>
      </c>
      <c r="CZ39" s="2">
        <f>IF(OR(CX39=8,CX39=0),0,IF(CX39=RU43,0,IF(CX39=CV39,2,IF(ABS(CX39-CV39)=1,1,0))))</f>
        <v>0</v>
      </c>
      <c r="DA39" s="2">
        <f t="shared" si="12"/>
        <v>1</v>
      </c>
      <c r="DB39" s="2">
        <f t="shared" si="57"/>
        <v>1</v>
      </c>
      <c r="DC39">
        <v>5</v>
      </c>
      <c r="DD39" t="s">
        <v>89</v>
      </c>
      <c r="DE39">
        <v>6</v>
      </c>
      <c r="DF39">
        <v>6</v>
      </c>
      <c r="DG39" s="2">
        <f>IF(OR(DE39=8,DE39=0),0,IF(DE39=SC43,0,IF(DE39=DC39,2,IF(ABS(DE39-DC39)=1,1,0))))</f>
        <v>1</v>
      </c>
      <c r="DH39" s="2">
        <f t="shared" si="13"/>
        <v>1</v>
      </c>
      <c r="DI39" s="2">
        <f t="shared" si="58"/>
        <v>2</v>
      </c>
      <c r="DJ39">
        <v>2</v>
      </c>
      <c r="DK39" t="s">
        <v>89</v>
      </c>
      <c r="DL39">
        <v>0</v>
      </c>
      <c r="DM39">
        <v>0</v>
      </c>
      <c r="DN39" s="2">
        <f>IF(OR(DL39=8,DL39=0),0,IF(DL39=SK43,0,IF(DL39=DJ39,2,IF(ABS(DL39-DJ39)=1,1,0))))</f>
        <v>0</v>
      </c>
      <c r="DO39" s="2">
        <f t="shared" si="14"/>
        <v>1</v>
      </c>
      <c r="DP39" s="2">
        <f t="shared" si="59"/>
        <v>1</v>
      </c>
      <c r="DQ39">
        <v>1</v>
      </c>
      <c r="DR39" t="s">
        <v>89</v>
      </c>
      <c r="DS39">
        <v>0</v>
      </c>
      <c r="DT39">
        <v>0</v>
      </c>
      <c r="DU39" s="2">
        <f>IF(OR(DS39=8,DS39=0),0,IF(DS39=SS43,0,IF(DS39=DQ39,2,IF(ABS(DS39-DQ39)=1,1,0))))</f>
        <v>0</v>
      </c>
      <c r="DV39" s="2">
        <f t="shared" si="15"/>
        <v>1</v>
      </c>
      <c r="DW39" s="2">
        <f t="shared" si="60"/>
        <v>1</v>
      </c>
      <c r="DX39">
        <v>7</v>
      </c>
      <c r="DY39" t="s">
        <v>89</v>
      </c>
      <c r="DZ39">
        <v>5</v>
      </c>
      <c r="EA39">
        <v>7</v>
      </c>
      <c r="EB39" s="2">
        <f>IF(OR(DZ39=8,DZ39=0),0,IF(DZ39=TA43,0,IF(DZ39=DX39,2,IF(ABS(DZ39-DX39)=1,1,0))))</f>
        <v>0</v>
      </c>
      <c r="EC39" s="2">
        <f t="shared" si="16"/>
        <v>0</v>
      </c>
      <c r="ED39" s="2">
        <f t="shared" si="61"/>
        <v>0</v>
      </c>
      <c r="EE39">
        <v>3</v>
      </c>
      <c r="EF39" t="s">
        <v>89</v>
      </c>
      <c r="EG39">
        <v>0</v>
      </c>
      <c r="EH39">
        <v>0</v>
      </c>
      <c r="EI39" s="2">
        <f>IF(OR(EG39=8,EG39=0),0,IF(EG39=TI43,0,IF(EG39=EE39,2,IF(ABS(EG39-EE39)=1,1,0))))</f>
        <v>0</v>
      </c>
      <c r="EJ39" s="2">
        <f t="shared" si="17"/>
        <v>1</v>
      </c>
      <c r="EK39" s="2">
        <f t="shared" si="62"/>
        <v>1</v>
      </c>
      <c r="EL39">
        <v>6</v>
      </c>
      <c r="EM39" t="s">
        <v>89</v>
      </c>
      <c r="EN39">
        <v>5</v>
      </c>
      <c r="EO39">
        <v>7</v>
      </c>
      <c r="EP39" s="2">
        <f>IF(OR(EN39=8,EN39=0),0,IF(EN39=TQ43,0,IF(EN39=EL39,2,IF(ABS(EN39-EL39)=1,1,0))))</f>
        <v>1</v>
      </c>
      <c r="EQ39" s="2">
        <f t="shared" si="18"/>
        <v>0</v>
      </c>
      <c r="ER39" s="2">
        <f t="shared" si="63"/>
        <v>1</v>
      </c>
      <c r="ES39">
        <v>5</v>
      </c>
      <c r="ET39" t="s">
        <v>89</v>
      </c>
      <c r="EU39">
        <v>8</v>
      </c>
      <c r="EV39">
        <v>8</v>
      </c>
      <c r="EW39" s="2">
        <f>IF(OR(EU39=8,EU39=0),0,IF(EU39=TY43,0,IF(EU39=ES39,2,IF(ABS(EU39-ES39)=1,1,0))))</f>
        <v>0</v>
      </c>
      <c r="EX39" s="2">
        <f t="shared" si="19"/>
        <v>1</v>
      </c>
      <c r="EY39" s="2">
        <f t="shared" si="64"/>
        <v>1</v>
      </c>
      <c r="EZ39">
        <v>4</v>
      </c>
      <c r="FA39" t="s">
        <v>89</v>
      </c>
      <c r="FB39">
        <v>0</v>
      </c>
      <c r="FC39">
        <v>0</v>
      </c>
      <c r="FD39" s="2">
        <f>IF(OR(FB39=8,FB39=0),0,IF(FB39=UG43,0,IF(FB39=EZ39,2,IF(ABS(FB39-EZ39)=1,1,0))))</f>
        <v>0</v>
      </c>
      <c r="FE39" s="2">
        <f t="shared" si="20"/>
        <v>1</v>
      </c>
      <c r="FF39" s="2">
        <f t="shared" si="65"/>
        <v>1</v>
      </c>
      <c r="FG39" s="2">
        <f t="shared" si="164"/>
        <v>13</v>
      </c>
      <c r="FH39" s="2">
        <f t="shared" si="164"/>
        <v>10</v>
      </c>
      <c r="FI39" s="2">
        <f t="shared" si="164"/>
        <v>23</v>
      </c>
      <c r="FJ39" s="16">
        <f t="shared" si="67"/>
        <v>36.507936507936506</v>
      </c>
      <c r="FK39" s="12">
        <f t="shared" si="68"/>
        <v>63.492063492063494</v>
      </c>
      <c r="FL39" s="21">
        <v>1</v>
      </c>
      <c r="FM39" s="21" t="s">
        <v>89</v>
      </c>
      <c r="FN39" s="21"/>
      <c r="FO39" s="21"/>
      <c r="FP39" s="22"/>
      <c r="FQ39" s="22"/>
      <c r="FR39" s="22"/>
      <c r="FS39" s="21">
        <v>2</v>
      </c>
      <c r="FT39" s="21" t="s">
        <v>89</v>
      </c>
      <c r="FU39" s="21"/>
      <c r="FV39" s="21"/>
      <c r="FW39" s="22"/>
      <c r="FX39" s="22"/>
      <c r="FY39" s="22"/>
      <c r="FZ39" s="21">
        <v>7</v>
      </c>
      <c r="GA39" s="21" t="s">
        <v>89</v>
      </c>
      <c r="GB39" s="21"/>
      <c r="GC39" s="21"/>
      <c r="GD39" s="22"/>
      <c r="GE39" s="22"/>
      <c r="GF39" s="22"/>
      <c r="GG39" s="21">
        <v>4</v>
      </c>
      <c r="GH39" s="21" t="s">
        <v>89</v>
      </c>
      <c r="GI39" s="21"/>
      <c r="GJ39" s="21"/>
      <c r="GK39" s="22"/>
      <c r="GL39" s="22"/>
      <c r="GM39" s="22"/>
      <c r="GN39" s="21">
        <v>5</v>
      </c>
      <c r="GO39" s="21" t="s">
        <v>89</v>
      </c>
      <c r="GP39" s="21"/>
      <c r="GQ39" s="21"/>
      <c r="GR39" s="22"/>
      <c r="GS39" s="22"/>
      <c r="GT39" s="22"/>
      <c r="GU39" s="21">
        <v>6</v>
      </c>
      <c r="GV39" s="21" t="s">
        <v>89</v>
      </c>
      <c r="GW39" s="21"/>
      <c r="GX39" s="21"/>
      <c r="GY39" s="22"/>
      <c r="GZ39" s="22"/>
      <c r="HA39" s="22"/>
      <c r="HB39" s="21">
        <v>3</v>
      </c>
      <c r="HC39" s="21" t="s">
        <v>89</v>
      </c>
      <c r="HD39" s="21"/>
      <c r="HE39" s="21"/>
      <c r="HF39" s="22"/>
      <c r="HG39" s="22"/>
      <c r="HH39" s="22"/>
      <c r="HI39" s="21">
        <v>1</v>
      </c>
      <c r="HJ39" s="21" t="s">
        <v>89</v>
      </c>
      <c r="HK39" s="21"/>
      <c r="HL39" s="21"/>
      <c r="HM39" s="22"/>
      <c r="HN39" s="22"/>
      <c r="HO39" s="22"/>
      <c r="HP39" s="21">
        <v>3</v>
      </c>
      <c r="HQ39" s="21" t="s">
        <v>89</v>
      </c>
      <c r="HR39" s="21"/>
      <c r="HS39" s="21"/>
      <c r="HT39" s="22"/>
      <c r="HU39" s="22"/>
      <c r="HV39" s="22"/>
      <c r="HW39" s="21">
        <v>4</v>
      </c>
      <c r="HX39" s="21" t="s">
        <v>89</v>
      </c>
      <c r="HY39" s="21"/>
      <c r="HZ39" s="21"/>
      <c r="IA39" s="22"/>
      <c r="IB39" s="22"/>
      <c r="IC39" s="22"/>
      <c r="ID39" s="21">
        <v>6</v>
      </c>
      <c r="IE39" s="21" t="s">
        <v>89</v>
      </c>
      <c r="IF39" s="21"/>
      <c r="IG39" s="21"/>
      <c r="IH39" s="22"/>
      <c r="II39" s="22"/>
      <c r="IJ39" s="22"/>
      <c r="IK39" s="21">
        <v>2</v>
      </c>
      <c r="IL39" s="21" t="s">
        <v>89</v>
      </c>
      <c r="IM39" s="21"/>
      <c r="IN39" s="21"/>
      <c r="IO39" s="22"/>
      <c r="IP39" s="22"/>
      <c r="IQ39" s="22"/>
      <c r="IR39" s="21">
        <v>7</v>
      </c>
      <c r="IS39" s="21" t="s">
        <v>89</v>
      </c>
      <c r="IT39" s="21"/>
      <c r="IU39" s="21"/>
      <c r="IV39" s="22"/>
      <c r="IW39" s="22"/>
      <c r="IX39" s="22"/>
      <c r="IY39" s="21">
        <v>5</v>
      </c>
      <c r="IZ39" s="21" t="s">
        <v>89</v>
      </c>
      <c r="JA39" s="21"/>
      <c r="JB39" s="21"/>
      <c r="JC39" s="22"/>
      <c r="JD39" s="22"/>
      <c r="JE39" s="22"/>
      <c r="JF39" s="21">
        <v>4</v>
      </c>
      <c r="JG39" s="21" t="s">
        <v>89</v>
      </c>
      <c r="JH39" s="21"/>
      <c r="JI39" s="21"/>
      <c r="JJ39" s="22"/>
      <c r="JK39" s="22"/>
      <c r="JL39" s="22"/>
      <c r="JM39" s="21">
        <v>1</v>
      </c>
      <c r="JN39" s="21" t="s">
        <v>89</v>
      </c>
      <c r="JO39" s="21"/>
      <c r="JP39" s="21"/>
      <c r="JQ39" s="22"/>
      <c r="JR39" s="22"/>
      <c r="JS39" s="22"/>
      <c r="JT39" s="21">
        <v>7</v>
      </c>
      <c r="JU39" s="21" t="s">
        <v>89</v>
      </c>
      <c r="JV39" s="21"/>
      <c r="JW39" s="21"/>
      <c r="JX39" s="22"/>
      <c r="JY39" s="22"/>
      <c r="JZ39" s="22"/>
      <c r="KA39" s="21">
        <v>3</v>
      </c>
      <c r="KB39" s="21" t="s">
        <v>89</v>
      </c>
      <c r="KC39" s="21"/>
      <c r="KD39" s="21"/>
      <c r="KE39" s="22"/>
      <c r="KF39" s="22"/>
      <c r="KG39" s="22"/>
      <c r="KH39" s="21">
        <v>6</v>
      </c>
      <c r="KI39" s="21" t="s">
        <v>89</v>
      </c>
      <c r="KJ39" s="21"/>
      <c r="KK39" s="21"/>
      <c r="KL39" s="22"/>
      <c r="KM39" s="22"/>
      <c r="KN39" s="22"/>
      <c r="KO39" s="21">
        <v>5</v>
      </c>
      <c r="KP39" s="21" t="s">
        <v>89</v>
      </c>
      <c r="KQ39" s="21"/>
      <c r="KR39" s="21"/>
      <c r="KS39" s="22"/>
      <c r="KT39" s="22"/>
      <c r="KU39" s="22"/>
      <c r="KV39" s="21">
        <v>2</v>
      </c>
      <c r="KW39" s="21" t="s">
        <v>89</v>
      </c>
      <c r="KX39" s="21"/>
      <c r="KY39" s="21"/>
      <c r="KZ39" s="22"/>
      <c r="LA39" s="22"/>
      <c r="LB39" s="22"/>
      <c r="LC39" s="22"/>
      <c r="LD39" s="22"/>
      <c r="LE39" s="22"/>
      <c r="LF39" s="23"/>
      <c r="LG39" s="24"/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1</v>
      </c>
      <c r="LO39">
        <v>1</v>
      </c>
      <c r="LP39">
        <v>0</v>
      </c>
      <c r="LQ39">
        <v>0</v>
      </c>
      <c r="LR39">
        <v>0</v>
      </c>
      <c r="LS39">
        <v>0</v>
      </c>
      <c r="LT39">
        <v>1</v>
      </c>
      <c r="LU39">
        <v>1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f t="shared" si="42"/>
        <v>2</v>
      </c>
      <c r="MC39">
        <f t="shared" si="42"/>
        <v>2</v>
      </c>
      <c r="MD39">
        <f t="shared" si="93"/>
        <v>4</v>
      </c>
      <c r="ME39">
        <f t="shared" si="94"/>
        <v>20</v>
      </c>
      <c r="MF39">
        <f t="shared" si="95"/>
        <v>80</v>
      </c>
      <c r="MG39" s="13">
        <f t="shared" si="96"/>
        <v>2</v>
      </c>
      <c r="MH39">
        <v>1</v>
      </c>
      <c r="MI39">
        <v>1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1</v>
      </c>
      <c r="MS39">
        <v>1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f t="shared" si="151"/>
        <v>2</v>
      </c>
      <c r="NC39">
        <f t="shared" si="152"/>
        <v>2</v>
      </c>
      <c r="ND39">
        <f t="shared" si="153"/>
        <v>4</v>
      </c>
      <c r="NE39">
        <f t="shared" si="154"/>
        <v>20</v>
      </c>
      <c r="NF39">
        <f t="shared" si="99"/>
        <v>80</v>
      </c>
      <c r="NG39">
        <f t="shared" si="155"/>
        <v>0</v>
      </c>
      <c r="NH39" s="15">
        <v>6.23</v>
      </c>
      <c r="NI39" s="15">
        <v>8.75</v>
      </c>
      <c r="NJ39" s="15">
        <v>7.77</v>
      </c>
      <c r="NK39" s="15">
        <v>6.08</v>
      </c>
      <c r="NL39" s="15">
        <v>9.2200000000000006</v>
      </c>
      <c r="NM39" s="15">
        <v>9.81</v>
      </c>
      <c r="NN39" s="15">
        <v>2.0299999999999998</v>
      </c>
      <c r="NO39" s="15">
        <v>36.64</v>
      </c>
      <c r="NP39" s="15">
        <v>7.82</v>
      </c>
      <c r="NQ39" s="15">
        <v>5.86</v>
      </c>
      <c r="NR39" s="15">
        <v>3.75</v>
      </c>
      <c r="NS39" s="15">
        <v>1.98</v>
      </c>
      <c r="NT39" s="15">
        <v>4.9800000000000004</v>
      </c>
      <c r="NU39" s="15">
        <v>11.4</v>
      </c>
      <c r="NV39" s="15">
        <v>21.95</v>
      </c>
      <c r="NW39" s="15">
        <v>11.63</v>
      </c>
      <c r="NX39" s="15">
        <v>11.33</v>
      </c>
      <c r="NY39" s="15">
        <v>4.13</v>
      </c>
      <c r="NZ39" s="2">
        <f t="shared" si="165"/>
        <v>171.36</v>
      </c>
      <c r="OA39" s="15">
        <v>0</v>
      </c>
      <c r="OB39" s="2">
        <f t="shared" si="101"/>
        <v>171.36</v>
      </c>
      <c r="OC39" s="15">
        <v>6.06</v>
      </c>
      <c r="OD39" s="2">
        <v>25.14</v>
      </c>
      <c r="OE39" s="15">
        <v>6.63</v>
      </c>
      <c r="OF39" s="2">
        <v>5.99</v>
      </c>
      <c r="OG39" s="15">
        <v>8.6</v>
      </c>
      <c r="OH39" s="2">
        <v>11.87</v>
      </c>
      <c r="OI39" s="15">
        <v>1.74</v>
      </c>
      <c r="OJ39" s="2">
        <v>8.7200000000000006</v>
      </c>
      <c r="OK39" s="15">
        <v>7.14</v>
      </c>
      <c r="OL39" s="2">
        <v>6.52</v>
      </c>
      <c r="OM39" s="15">
        <v>4.16</v>
      </c>
      <c r="ON39" s="2">
        <v>1.55</v>
      </c>
      <c r="OO39" s="15">
        <v>3.42</v>
      </c>
      <c r="OP39" s="2">
        <v>11.5</v>
      </c>
      <c r="OQ39" s="15">
        <v>13.7</v>
      </c>
      <c r="OR39" s="2">
        <v>6.91</v>
      </c>
      <c r="OS39" s="15">
        <v>5.6</v>
      </c>
      <c r="OT39" s="2">
        <v>6.13</v>
      </c>
      <c r="OU39" s="2">
        <f t="shared" si="161"/>
        <v>141.38</v>
      </c>
      <c r="OV39" s="2">
        <v>5</v>
      </c>
      <c r="OW39" s="2">
        <f t="shared" si="103"/>
        <v>146.38</v>
      </c>
    </row>
    <row r="40" spans="1:413" s="21" customFormat="1" x14ac:dyDescent="0.2">
      <c r="A40" s="11">
        <v>37</v>
      </c>
      <c r="B40">
        <v>10</v>
      </c>
      <c r="C40" t="s">
        <v>83</v>
      </c>
      <c r="D40" t="s">
        <v>98</v>
      </c>
      <c r="E40">
        <v>1</v>
      </c>
      <c r="F40">
        <v>1</v>
      </c>
      <c r="G40">
        <v>2</v>
      </c>
      <c r="H40">
        <v>2</v>
      </c>
      <c r="I40" t="s">
        <v>99</v>
      </c>
      <c r="J40" t="s">
        <v>100</v>
      </c>
      <c r="K40" t="s">
        <v>87</v>
      </c>
      <c r="L40">
        <v>0.12</v>
      </c>
      <c r="M40">
        <v>0</v>
      </c>
      <c r="N40">
        <v>1.76</v>
      </c>
      <c r="O40">
        <v>51</v>
      </c>
      <c r="P40" s="22"/>
      <c r="Q40" s="21" t="s">
        <v>89</v>
      </c>
      <c r="T40" s="22">
        <f>IF(OR(R40=8,R40=0),0,IF(R40=OC44,0,IF(R40=P40,2,IF(ABS(R40-P40)=1,1,0))))</f>
        <v>0</v>
      </c>
      <c r="U40" s="22">
        <f t="shared" si="0"/>
        <v>1</v>
      </c>
      <c r="V40" s="22">
        <f t="shared" si="45"/>
        <v>1</v>
      </c>
      <c r="W40" s="21">
        <v>5</v>
      </c>
      <c r="X40" s="21" t="str">
        <f t="shared" ref="X40:X56" si="166">X38</f>
        <v>Straight</v>
      </c>
      <c r="AA40" s="22">
        <f>IF(OR(Y40=8,Y40=0),0,IF(Y40=OK44,0,IF(Y40=W40,2,IF(ABS(Y40-W40)=1,1,0))))</f>
        <v>0</v>
      </c>
      <c r="AB40" s="22">
        <f t="shared" si="1"/>
        <v>1</v>
      </c>
      <c r="AC40" s="22">
        <f t="shared" si="105"/>
        <v>1</v>
      </c>
      <c r="AD40" s="21">
        <v>7</v>
      </c>
      <c r="AE40" s="21" t="s">
        <v>89</v>
      </c>
      <c r="AH40" s="22">
        <f>IF(OR(AF40=8,AF40=0),0,IF(AF40=OS44,0,IF(AF40=AD40,2,IF(ABS(AF40-AD40)=1,1,0))))</f>
        <v>0</v>
      </c>
      <c r="AI40" s="22">
        <f t="shared" si="2"/>
        <v>1</v>
      </c>
      <c r="AJ40" s="22">
        <f t="shared" si="106"/>
        <v>1</v>
      </c>
      <c r="AK40" s="21">
        <v>4</v>
      </c>
      <c r="AL40" s="21" t="s">
        <v>89</v>
      </c>
      <c r="AO40" s="22">
        <f>IF(OR(AM40=8,AM40=0),0,IF(AM40=PA44,0,IF(AM40=AK40,2,IF(ABS(AM40-AK40)=1,1,0))))</f>
        <v>0</v>
      </c>
      <c r="AP40" s="22">
        <f t="shared" si="3"/>
        <v>1</v>
      </c>
      <c r="AQ40" s="22">
        <f t="shared" si="48"/>
        <v>1</v>
      </c>
      <c r="AR40" s="21">
        <v>2</v>
      </c>
      <c r="AS40" s="21" t="s">
        <v>89</v>
      </c>
      <c r="AV40" s="22">
        <f>IF(OR(AT40=8,AT40=0),0,IF(AT40=PI44,0,IF(AT40=AR40,2,IF(ABS(AT40-AR40)=1,1,0))))</f>
        <v>0</v>
      </c>
      <c r="AW40" s="22">
        <f t="shared" si="4"/>
        <v>1</v>
      </c>
      <c r="AX40" s="22">
        <f t="shared" si="49"/>
        <v>1</v>
      </c>
      <c r="AY40" s="21">
        <v>6</v>
      </c>
      <c r="AZ40" s="21" t="s">
        <v>89</v>
      </c>
      <c r="BC40" s="22">
        <f>IF(OR(BA40=8,BA40=0),0,IF(BA40=PQ44,0,IF(BA40=AY40,2,IF(ABS(BA40-AY40)=1,1,0))))</f>
        <v>0</v>
      </c>
      <c r="BD40" s="22">
        <f t="shared" si="5"/>
        <v>1</v>
      </c>
      <c r="BE40" s="22">
        <f t="shared" si="50"/>
        <v>1</v>
      </c>
      <c r="BF40" s="21">
        <v>3</v>
      </c>
      <c r="BG40" s="21" t="s">
        <v>89</v>
      </c>
      <c r="BJ40" s="22">
        <f>IF(OR(BH40=8,BH40=0),0,IF(BH40=PY44,0,IF(BH40=BF40,2,IF(ABS(BH40-BF40)=1,1,0))))</f>
        <v>0</v>
      </c>
      <c r="BK40" s="22">
        <f t="shared" si="6"/>
        <v>1</v>
      </c>
      <c r="BL40" s="22">
        <f t="shared" si="51"/>
        <v>1</v>
      </c>
      <c r="BM40" s="21">
        <v>1</v>
      </c>
      <c r="BN40" s="21" t="s">
        <v>89</v>
      </c>
      <c r="BQ40" s="22">
        <f>IF(OR(BO40=8,BO40=0),0,IF(BO40=QG44,0,IF(BO40=BM40,2,IF(ABS(BO40-BM40)=1,1,0))))</f>
        <v>0</v>
      </c>
      <c r="BR40" s="22">
        <f t="shared" si="7"/>
        <v>1</v>
      </c>
      <c r="BS40" s="22">
        <f t="shared" si="52"/>
        <v>1</v>
      </c>
      <c r="BT40" s="21">
        <v>3</v>
      </c>
      <c r="BU40" s="21" t="s">
        <v>89</v>
      </c>
      <c r="BX40" s="22">
        <f>IF(OR(BV40=8,BV40=0),0,IF(BV40=QO44,0,IF(BV40=BT40,2,IF(ABS(BV40-BT40)=1,1,0))))</f>
        <v>0</v>
      </c>
      <c r="BY40" s="22">
        <f t="shared" si="8"/>
        <v>1</v>
      </c>
      <c r="BZ40" s="22">
        <f t="shared" si="53"/>
        <v>1</v>
      </c>
      <c r="CA40" s="21">
        <v>7</v>
      </c>
      <c r="CB40" s="21" t="s">
        <v>89</v>
      </c>
      <c r="CE40" s="22">
        <f>IF(OR(CC40=8,CC40=0),0,IF(CC40=QW44,0,IF(CC40=CA40,2,IF(ABS(CC40-CA40)=1,1,0))))</f>
        <v>0</v>
      </c>
      <c r="CF40" s="22">
        <f t="shared" si="9"/>
        <v>1</v>
      </c>
      <c r="CG40" s="22">
        <f t="shared" si="54"/>
        <v>1</v>
      </c>
      <c r="CH40" s="21">
        <v>6</v>
      </c>
      <c r="CI40" s="21" t="s">
        <v>89</v>
      </c>
      <c r="CL40" s="22">
        <f>IF(OR(CJ40=8,CJ40=0),0,IF(CJ40=RE44,0,IF(CJ40=CH40,2,IF(ABS(CJ40-CH40)=1,1,0))))</f>
        <v>0</v>
      </c>
      <c r="CM40" s="22">
        <f t="shared" si="10"/>
        <v>1</v>
      </c>
      <c r="CN40" s="22">
        <f t="shared" si="55"/>
        <v>1</v>
      </c>
      <c r="CO40" s="21">
        <v>2</v>
      </c>
      <c r="CP40" s="21" t="s">
        <v>89</v>
      </c>
      <c r="CS40" s="22">
        <f>IF(OR(CQ40=8,CQ40=0),0,IF(CQ40=RM44,0,IF(CQ40=CO40,2,IF(ABS(CQ40-CO40)=1,1,0))))</f>
        <v>0</v>
      </c>
      <c r="CT40" s="22">
        <f t="shared" si="11"/>
        <v>1</v>
      </c>
      <c r="CU40" s="22">
        <f t="shared" si="56"/>
        <v>1</v>
      </c>
      <c r="CV40" s="21">
        <v>4</v>
      </c>
      <c r="CW40" s="21" t="s">
        <v>89</v>
      </c>
      <c r="CZ40" s="22">
        <f>IF(OR(CX40=8,CX40=0),0,IF(CX40=RU44,0,IF(CX40=CV40,2,IF(ABS(CX40-CV40)=1,1,0))))</f>
        <v>0</v>
      </c>
      <c r="DA40" s="22">
        <f t="shared" si="12"/>
        <v>1</v>
      </c>
      <c r="DB40" s="22">
        <f t="shared" si="57"/>
        <v>1</v>
      </c>
      <c r="DC40" s="21">
        <v>5</v>
      </c>
      <c r="DD40" s="21" t="s">
        <v>89</v>
      </c>
      <c r="DG40" s="22">
        <f>IF(OR(DE40=8,DE40=0),0,IF(DE40=SC44,0,IF(DE40=DC40,2,IF(ABS(DE40-DC40)=1,1,0))))</f>
        <v>0</v>
      </c>
      <c r="DH40" s="22">
        <f t="shared" si="13"/>
        <v>1</v>
      </c>
      <c r="DI40" s="22">
        <f t="shared" si="58"/>
        <v>1</v>
      </c>
      <c r="DJ40" s="21">
        <v>2</v>
      </c>
      <c r="DK40" s="21" t="s">
        <v>89</v>
      </c>
      <c r="DN40" s="22">
        <f>IF(OR(DL40=8,DL40=0),0,IF(DL40=SK44,0,IF(DL40=DJ40,2,IF(ABS(DL40-DJ40)=1,1,0))))</f>
        <v>0</v>
      </c>
      <c r="DO40" s="22">
        <f t="shared" si="14"/>
        <v>1</v>
      </c>
      <c r="DP40" s="22">
        <f t="shared" si="59"/>
        <v>1</v>
      </c>
      <c r="DQ40" s="21">
        <v>1</v>
      </c>
      <c r="DR40" s="21" t="s">
        <v>89</v>
      </c>
      <c r="DU40" s="22">
        <f>IF(OR(DS40=8,DS40=0),0,IF(DS40=SS44,0,IF(DS40=DQ40,2,IF(ABS(DS40-DQ40)=1,1,0))))</f>
        <v>0</v>
      </c>
      <c r="DV40" s="22">
        <f t="shared" si="15"/>
        <v>1</v>
      </c>
      <c r="DW40" s="22">
        <f t="shared" si="60"/>
        <v>1</v>
      </c>
      <c r="DX40" s="21">
        <v>7</v>
      </c>
      <c r="DY40" s="21" t="s">
        <v>89</v>
      </c>
      <c r="EB40" s="22">
        <f>IF(OR(DZ40=8,DZ40=0),0,IF(DZ40=TA44,0,IF(DZ40=DX40,2,IF(ABS(DZ40-DX40)=1,1,0))))</f>
        <v>0</v>
      </c>
      <c r="EC40" s="22">
        <f t="shared" si="16"/>
        <v>1</v>
      </c>
      <c r="ED40" s="22">
        <f t="shared" si="61"/>
        <v>1</v>
      </c>
      <c r="EE40" s="21">
        <v>3</v>
      </c>
      <c r="EF40" s="21" t="s">
        <v>89</v>
      </c>
      <c r="EI40" s="22">
        <f>IF(OR(EG40=8,EG40=0),0,IF(EG40=TI44,0,IF(EG40=EE40,2,IF(ABS(EG40-EE40)=1,1,0))))</f>
        <v>0</v>
      </c>
      <c r="EJ40" s="22">
        <f t="shared" si="17"/>
        <v>1</v>
      </c>
      <c r="EK40" s="22">
        <f t="shared" si="62"/>
        <v>1</v>
      </c>
      <c r="EL40" s="21">
        <v>6</v>
      </c>
      <c r="EM40" s="21" t="s">
        <v>89</v>
      </c>
      <c r="EP40" s="22">
        <f>IF(OR(EN40=8,EN40=0),0,IF(EN40=TQ44,0,IF(EN40=EL40,2,IF(ABS(EN40-EL40)=1,1,0))))</f>
        <v>0</v>
      </c>
      <c r="EQ40" s="22">
        <f t="shared" si="18"/>
        <v>1</v>
      </c>
      <c r="ER40" s="22">
        <f t="shared" si="63"/>
        <v>1</v>
      </c>
      <c r="ES40" s="21">
        <v>5</v>
      </c>
      <c r="ET40" s="21" t="s">
        <v>89</v>
      </c>
      <c r="EW40" s="22">
        <f>IF(OR(EU40=8,EU40=0),0,IF(EU40=TY44,0,IF(EU40=ES40,2,IF(ABS(EU40-ES40)=1,1,0))))</f>
        <v>0</v>
      </c>
      <c r="EX40" s="22">
        <f t="shared" si="19"/>
        <v>1</v>
      </c>
      <c r="EY40" s="22">
        <f t="shared" si="64"/>
        <v>1</v>
      </c>
      <c r="EZ40" s="21">
        <v>4</v>
      </c>
      <c r="FA40" s="21" t="s">
        <v>89</v>
      </c>
      <c r="FD40" s="22">
        <f>IF(OR(FB40=8,FB40=0),0,IF(FB40=UG44,0,IF(FB40=EZ40,2,IF(ABS(FB40-EZ40)=1,1,0))))</f>
        <v>0</v>
      </c>
      <c r="FE40" s="22">
        <f t="shared" si="20"/>
        <v>1</v>
      </c>
      <c r="FF40" s="22">
        <f t="shared" si="65"/>
        <v>1</v>
      </c>
      <c r="FG40" s="22">
        <f t="shared" si="164"/>
        <v>0</v>
      </c>
      <c r="FH40" s="22">
        <f t="shared" si="164"/>
        <v>21</v>
      </c>
      <c r="FI40" s="22">
        <f t="shared" si="164"/>
        <v>21</v>
      </c>
      <c r="FJ40" s="23">
        <f t="shared" si="67"/>
        <v>33.333333333333329</v>
      </c>
      <c r="FK40" s="24"/>
      <c r="FL40" s="21">
        <v>1</v>
      </c>
      <c r="FM40" s="21" t="s">
        <v>89</v>
      </c>
      <c r="FP40" s="22"/>
      <c r="FQ40" s="22"/>
      <c r="FR40" s="22"/>
      <c r="FS40" s="21">
        <v>2</v>
      </c>
      <c r="FT40" s="21" t="s">
        <v>89</v>
      </c>
      <c r="FW40" s="22"/>
      <c r="FX40" s="22"/>
      <c r="FY40" s="22"/>
      <c r="FZ40" s="21">
        <v>7</v>
      </c>
      <c r="GA40" s="21" t="s">
        <v>89</v>
      </c>
      <c r="GD40" s="22"/>
      <c r="GE40" s="22"/>
      <c r="GF40" s="22"/>
      <c r="GG40" s="21">
        <v>4</v>
      </c>
      <c r="GH40" s="21" t="s">
        <v>89</v>
      </c>
      <c r="GK40" s="22"/>
      <c r="GL40" s="22"/>
      <c r="GM40" s="22"/>
      <c r="GN40" s="21">
        <v>5</v>
      </c>
      <c r="GO40" s="21" t="s">
        <v>89</v>
      </c>
      <c r="GR40" s="22"/>
      <c r="GS40" s="22"/>
      <c r="GT40" s="22"/>
      <c r="GU40" s="21">
        <v>6</v>
      </c>
      <c r="GV40" s="21" t="s">
        <v>89</v>
      </c>
      <c r="GY40" s="22"/>
      <c r="GZ40" s="22"/>
      <c r="HA40" s="22"/>
      <c r="HB40" s="21">
        <v>3</v>
      </c>
      <c r="HC40" s="21" t="s">
        <v>89</v>
      </c>
      <c r="HF40" s="22"/>
      <c r="HG40" s="22"/>
      <c r="HH40" s="22"/>
      <c r="HI40" s="21">
        <v>1</v>
      </c>
      <c r="HJ40" s="21" t="s">
        <v>89</v>
      </c>
      <c r="HM40" s="22"/>
      <c r="HN40" s="22"/>
      <c r="HO40" s="22"/>
      <c r="HP40" s="21">
        <v>3</v>
      </c>
      <c r="HQ40" s="21" t="s">
        <v>89</v>
      </c>
      <c r="HT40" s="22"/>
      <c r="HU40" s="22"/>
      <c r="HV40" s="22"/>
      <c r="HW40" s="21">
        <v>4</v>
      </c>
      <c r="HX40" s="21" t="s">
        <v>89</v>
      </c>
      <c r="IA40" s="22"/>
      <c r="IB40" s="22"/>
      <c r="IC40" s="22"/>
      <c r="ID40" s="21">
        <v>6</v>
      </c>
      <c r="IE40" s="21" t="s">
        <v>89</v>
      </c>
      <c r="IH40" s="22"/>
      <c r="II40" s="22"/>
      <c r="IJ40" s="22"/>
      <c r="IK40" s="21">
        <v>2</v>
      </c>
      <c r="IL40" s="21" t="s">
        <v>89</v>
      </c>
      <c r="IO40" s="22"/>
      <c r="IP40" s="22"/>
      <c r="IQ40" s="22"/>
      <c r="IR40" s="21">
        <v>7</v>
      </c>
      <c r="IS40" s="21" t="s">
        <v>89</v>
      </c>
      <c r="IV40" s="22"/>
      <c r="IW40" s="22"/>
      <c r="IX40" s="22"/>
      <c r="IY40" s="21">
        <v>5</v>
      </c>
      <c r="IZ40" s="21" t="s">
        <v>89</v>
      </c>
      <c r="JC40" s="22"/>
      <c r="JD40" s="22"/>
      <c r="JE40" s="22"/>
      <c r="JF40" s="21">
        <v>4</v>
      </c>
      <c r="JG40" s="21" t="s">
        <v>89</v>
      </c>
      <c r="JJ40" s="22"/>
      <c r="JK40" s="22"/>
      <c r="JL40" s="22"/>
      <c r="JM40" s="21">
        <v>1</v>
      </c>
      <c r="JN40" s="21" t="s">
        <v>89</v>
      </c>
      <c r="JQ40" s="22"/>
      <c r="JR40" s="22"/>
      <c r="JS40" s="22"/>
      <c r="JT40" s="21">
        <v>7</v>
      </c>
      <c r="JU40" s="21" t="s">
        <v>89</v>
      </c>
      <c r="JX40" s="22"/>
      <c r="JY40" s="22"/>
      <c r="JZ40" s="22"/>
      <c r="KA40" s="21">
        <v>3</v>
      </c>
      <c r="KB40" s="21" t="s">
        <v>89</v>
      </c>
      <c r="KE40" s="22"/>
      <c r="KF40" s="22"/>
      <c r="KG40" s="22"/>
      <c r="KH40" s="21">
        <v>6</v>
      </c>
      <c r="KI40" s="21" t="s">
        <v>89</v>
      </c>
      <c r="KL40" s="22"/>
      <c r="KM40" s="22"/>
      <c r="KN40" s="22"/>
      <c r="KO40" s="21">
        <v>5</v>
      </c>
      <c r="KP40" s="21" t="s">
        <v>89</v>
      </c>
      <c r="KS40" s="22"/>
      <c r="KT40" s="22"/>
      <c r="KU40" s="22"/>
      <c r="KW40" s="21" t="s">
        <v>89</v>
      </c>
      <c r="KZ40" s="22"/>
      <c r="LA40" s="22"/>
      <c r="LB40" s="22"/>
      <c r="LC40" s="22"/>
      <c r="LD40" s="22"/>
      <c r="LE40" s="22"/>
      <c r="LF40" s="23"/>
      <c r="LG40" s="24"/>
      <c r="LH40" s="21">
        <v>0</v>
      </c>
      <c r="LI40" s="21">
        <v>0</v>
      </c>
      <c r="LJ40" s="21">
        <v>0</v>
      </c>
      <c r="LK40" s="21">
        <v>0</v>
      </c>
      <c r="LL40" s="21">
        <v>0</v>
      </c>
      <c r="LM40" s="21">
        <v>0</v>
      </c>
      <c r="LN40" s="21">
        <v>0</v>
      </c>
      <c r="LO40" s="21">
        <v>0</v>
      </c>
      <c r="LP40" s="21">
        <v>0</v>
      </c>
      <c r="LQ40" s="21">
        <v>0</v>
      </c>
      <c r="LR40" s="21">
        <v>0</v>
      </c>
      <c r="LS40" s="21">
        <v>0</v>
      </c>
      <c r="LT40" s="21">
        <v>0</v>
      </c>
      <c r="LU40" s="21">
        <v>0</v>
      </c>
      <c r="LV40" s="21">
        <v>0</v>
      </c>
      <c r="LW40" s="21">
        <v>0</v>
      </c>
      <c r="LX40" s="21">
        <v>0</v>
      </c>
      <c r="LY40" s="21">
        <v>0</v>
      </c>
      <c r="LZ40" s="21">
        <v>0</v>
      </c>
      <c r="MA40" s="21">
        <v>0</v>
      </c>
      <c r="MB40" s="21">
        <f t="shared" si="42"/>
        <v>0</v>
      </c>
      <c r="MC40" s="21">
        <f t="shared" si="42"/>
        <v>0</v>
      </c>
      <c r="MD40" s="21">
        <f t="shared" si="93"/>
        <v>0</v>
      </c>
      <c r="ME40" s="21">
        <f t="shared" si="94"/>
        <v>0</v>
      </c>
      <c r="MF40" s="21">
        <f t="shared" si="95"/>
        <v>100</v>
      </c>
      <c r="MG40" s="13">
        <f t="shared" si="96"/>
        <v>0</v>
      </c>
      <c r="MH40" s="21" t="s">
        <v>107</v>
      </c>
      <c r="NA40" s="21" t="s">
        <v>107</v>
      </c>
      <c r="NH40" s="25">
        <v>16.23</v>
      </c>
      <c r="NI40" s="25">
        <v>10.74</v>
      </c>
      <c r="NJ40" s="25">
        <v>15.71</v>
      </c>
      <c r="NK40" s="25">
        <v>5.31</v>
      </c>
      <c r="NL40" s="25">
        <v>9.41</v>
      </c>
      <c r="NM40" s="25">
        <v>15.69</v>
      </c>
      <c r="NN40" s="25">
        <v>2.0099999999999998</v>
      </c>
      <c r="NO40" s="25">
        <v>13.9</v>
      </c>
      <c r="NP40" s="25">
        <v>8.8699999999999992</v>
      </c>
      <c r="NQ40" s="25">
        <v>10.9</v>
      </c>
      <c r="NR40" s="25">
        <v>6.51</v>
      </c>
      <c r="NS40" s="25">
        <v>1.85</v>
      </c>
      <c r="NT40" s="25">
        <v>7.63</v>
      </c>
      <c r="NU40" s="25">
        <v>16</v>
      </c>
      <c r="NV40" s="25">
        <v>16.21</v>
      </c>
      <c r="NW40" s="25">
        <v>23.03</v>
      </c>
      <c r="NX40" s="25">
        <v>18.46</v>
      </c>
      <c r="NY40" s="25">
        <v>5.59</v>
      </c>
      <c r="NZ40" s="22">
        <f t="shared" si="165"/>
        <v>204.05000000000004</v>
      </c>
      <c r="OA40" s="25">
        <v>25</v>
      </c>
      <c r="OB40" s="22">
        <f t="shared" si="101"/>
        <v>229.05000000000004</v>
      </c>
      <c r="OC40" s="25">
        <v>3.21</v>
      </c>
      <c r="OD40" s="22">
        <v>2.08</v>
      </c>
      <c r="OE40" s="25">
        <v>3.34</v>
      </c>
      <c r="OF40" s="22">
        <v>1.53</v>
      </c>
      <c r="OG40" s="25">
        <v>2.06</v>
      </c>
      <c r="OH40" s="22">
        <v>3.59</v>
      </c>
      <c r="OI40" s="25">
        <v>1.61</v>
      </c>
      <c r="OJ40" s="22">
        <v>2.35</v>
      </c>
      <c r="OK40" s="25">
        <v>2.73</v>
      </c>
      <c r="OL40" s="22">
        <v>3.19</v>
      </c>
      <c r="OM40" s="25">
        <v>1.88</v>
      </c>
      <c r="ON40" s="22">
        <v>1.05</v>
      </c>
      <c r="OO40" s="25">
        <v>2.35</v>
      </c>
      <c r="OP40" s="22">
        <v>2.86</v>
      </c>
      <c r="OQ40" s="25">
        <v>2.41</v>
      </c>
      <c r="OR40" s="22">
        <v>2.7</v>
      </c>
      <c r="OS40" s="25">
        <v>3.95</v>
      </c>
      <c r="OT40" s="22">
        <v>2.2999999999999998</v>
      </c>
      <c r="OU40" s="22">
        <f t="shared" si="161"/>
        <v>45.190000000000012</v>
      </c>
      <c r="OV40" s="22">
        <v>0</v>
      </c>
      <c r="OW40" s="22">
        <f t="shared" si="103"/>
        <v>45.190000000000012</v>
      </c>
    </row>
    <row r="41" spans="1:413" x14ac:dyDescent="0.2">
      <c r="A41" s="11">
        <v>38</v>
      </c>
      <c r="B41">
        <v>24</v>
      </c>
      <c r="C41" t="s">
        <v>90</v>
      </c>
      <c r="D41" t="s">
        <v>98</v>
      </c>
      <c r="E41">
        <v>2</v>
      </c>
      <c r="F41">
        <v>2.5</v>
      </c>
      <c r="G41">
        <v>2</v>
      </c>
      <c r="H41">
        <v>12</v>
      </c>
      <c r="I41" t="s">
        <v>85</v>
      </c>
      <c r="J41" t="s">
        <v>89</v>
      </c>
      <c r="K41" t="s">
        <v>87</v>
      </c>
      <c r="L41">
        <v>0.8</v>
      </c>
      <c r="M41" t="s">
        <v>97</v>
      </c>
      <c r="N41">
        <v>1.76</v>
      </c>
      <c r="O41">
        <v>54</v>
      </c>
      <c r="P41" s="2">
        <v>1</v>
      </c>
      <c r="Q41" t="s">
        <v>89</v>
      </c>
      <c r="R41">
        <v>2</v>
      </c>
      <c r="S41">
        <v>1</v>
      </c>
      <c r="T41" s="2">
        <f>IF(OR(R41=8,R41=0),0,IF(R41=OC45,0,IF(R41=P41,2,IF(ABS(R41-P41)=1,1,0))))</f>
        <v>1</v>
      </c>
      <c r="U41" s="2">
        <f t="shared" si="0"/>
        <v>0</v>
      </c>
      <c r="V41" s="2">
        <f t="shared" si="45"/>
        <v>1</v>
      </c>
      <c r="W41">
        <v>5</v>
      </c>
      <c r="X41" t="s">
        <v>89</v>
      </c>
      <c r="Y41">
        <v>5</v>
      </c>
      <c r="Z41">
        <v>6</v>
      </c>
      <c r="AA41" s="2">
        <f>IF(OR(Y41=8,Y41=0),0,IF(Y41=OK45,0,IF(Y41=W41,2,IF(ABS(Y41-W41)=1,1,0))))</f>
        <v>2</v>
      </c>
      <c r="AB41" s="2">
        <f t="shared" si="1"/>
        <v>0</v>
      </c>
      <c r="AC41" s="2">
        <f t="shared" si="105"/>
        <v>2</v>
      </c>
      <c r="AD41">
        <v>7</v>
      </c>
      <c r="AE41" t="s">
        <v>89</v>
      </c>
      <c r="AF41">
        <v>4</v>
      </c>
      <c r="AG41">
        <v>6</v>
      </c>
      <c r="AH41" s="2">
        <f>IF(OR(AF41=8,AF41=0),0,IF(AF41=OS45,0,IF(AF41=AD41,2,IF(ABS(AF41-AD41)=1,1,0))))</f>
        <v>0</v>
      </c>
      <c r="AI41" s="2">
        <f t="shared" si="2"/>
        <v>0</v>
      </c>
      <c r="AJ41" s="2">
        <f t="shared" si="106"/>
        <v>0</v>
      </c>
      <c r="AK41">
        <v>4</v>
      </c>
      <c r="AL41" t="s">
        <v>89</v>
      </c>
      <c r="AM41">
        <v>3</v>
      </c>
      <c r="AN41">
        <v>4</v>
      </c>
      <c r="AO41" s="2">
        <f>IF(OR(AM41=8,AM41=0),0,IF(AM41=PA45,0,IF(AM41=AK41,2,IF(ABS(AM41-AK41)=1,1,0))))</f>
        <v>1</v>
      </c>
      <c r="AP41" s="2">
        <f t="shared" si="3"/>
        <v>0</v>
      </c>
      <c r="AQ41" s="2">
        <f t="shared" si="48"/>
        <v>1</v>
      </c>
      <c r="AR41">
        <v>2</v>
      </c>
      <c r="AS41" t="s">
        <v>89</v>
      </c>
      <c r="AT41">
        <v>4</v>
      </c>
      <c r="AU41">
        <v>2</v>
      </c>
      <c r="AV41" s="2">
        <f>IF(OR(AT41=8,AT41=0),0,IF(AT41=PI45,0,IF(AT41=AR41,2,IF(ABS(AT41-AR41)=1,1,0))))</f>
        <v>0</v>
      </c>
      <c r="AW41" s="2">
        <f t="shared" si="4"/>
        <v>0</v>
      </c>
      <c r="AX41" s="2">
        <f t="shared" si="49"/>
        <v>0</v>
      </c>
      <c r="AY41">
        <v>6</v>
      </c>
      <c r="AZ41" t="s">
        <v>89</v>
      </c>
      <c r="BA41">
        <v>6</v>
      </c>
      <c r="BB41">
        <v>7</v>
      </c>
      <c r="BC41" s="2">
        <f>IF(OR(BA41=8,BA41=0),0,IF(BA41=PQ45,0,IF(BA41=AY41,2,IF(ABS(BA41-AY41)=1,1,0))))</f>
        <v>2</v>
      </c>
      <c r="BD41" s="2">
        <f t="shared" si="5"/>
        <v>0</v>
      </c>
      <c r="BE41" s="2">
        <f t="shared" si="50"/>
        <v>2</v>
      </c>
      <c r="BF41">
        <v>3</v>
      </c>
      <c r="BG41" t="s">
        <v>89</v>
      </c>
      <c r="BH41">
        <v>1</v>
      </c>
      <c r="BI41">
        <v>0</v>
      </c>
      <c r="BJ41" s="2">
        <f>IF(OR(BH41=8,BH41=0),0,IF(BH41=PY45,0,IF(BH41=BF41,2,IF(ABS(BH41-BF41)=1,1,0))))</f>
        <v>0</v>
      </c>
      <c r="BK41" s="2">
        <f t="shared" si="6"/>
        <v>0</v>
      </c>
      <c r="BL41" s="2">
        <f t="shared" si="51"/>
        <v>0</v>
      </c>
      <c r="BM41">
        <v>1</v>
      </c>
      <c r="BN41" t="s">
        <v>89</v>
      </c>
      <c r="BO41">
        <v>1</v>
      </c>
      <c r="BP41">
        <v>2</v>
      </c>
      <c r="BQ41" s="2">
        <f>IF(OR(BO41=8,BO41=0),0,IF(BO41=QG45,0,IF(BO41=BM41,2,IF(ABS(BO41-BM41)=1,1,0))))</f>
        <v>2</v>
      </c>
      <c r="BR41" s="2">
        <f t="shared" si="7"/>
        <v>0</v>
      </c>
      <c r="BS41" s="2">
        <f t="shared" si="52"/>
        <v>2</v>
      </c>
      <c r="BT41">
        <v>3</v>
      </c>
      <c r="BU41" t="s">
        <v>89</v>
      </c>
      <c r="BV41">
        <v>2</v>
      </c>
      <c r="BW41">
        <v>3</v>
      </c>
      <c r="BX41" s="2">
        <f>IF(OR(BV41=8,BV41=0),0,IF(BV41=QO45,0,IF(BV41=BT41,2,IF(ABS(BV41-BT41)=1,1,0))))</f>
        <v>1</v>
      </c>
      <c r="BY41" s="2">
        <f t="shared" si="8"/>
        <v>0</v>
      </c>
      <c r="BZ41" s="2">
        <f t="shared" si="53"/>
        <v>1</v>
      </c>
      <c r="CA41">
        <v>7</v>
      </c>
      <c r="CB41" t="s">
        <v>89</v>
      </c>
      <c r="CC41">
        <v>8</v>
      </c>
      <c r="CD41">
        <v>8</v>
      </c>
      <c r="CE41" s="2">
        <f>IF(OR(CC41=8,CC41=0),0,IF(CC41=QW45,0,IF(CC41=CA41,2,IF(ABS(CC41-CA41)=1,1,0))))</f>
        <v>0</v>
      </c>
      <c r="CF41" s="2">
        <f t="shared" si="9"/>
        <v>1</v>
      </c>
      <c r="CG41" s="2">
        <f t="shared" si="54"/>
        <v>1</v>
      </c>
      <c r="CH41">
        <v>6</v>
      </c>
      <c r="CI41" t="s">
        <v>89</v>
      </c>
      <c r="CJ41">
        <v>5</v>
      </c>
      <c r="CK41">
        <v>5</v>
      </c>
      <c r="CL41" s="2">
        <f>IF(OR(CJ41=8,CJ41=0),0,IF(CJ41=RE45,0,IF(CJ41=CH41,2,IF(ABS(CJ41-CH41)=1,1,0))))</f>
        <v>1</v>
      </c>
      <c r="CM41" s="2">
        <f t="shared" si="10"/>
        <v>1</v>
      </c>
      <c r="CN41" s="2">
        <f t="shared" si="55"/>
        <v>2</v>
      </c>
      <c r="CO41">
        <v>2</v>
      </c>
      <c r="CP41" t="s">
        <v>89</v>
      </c>
      <c r="CQ41">
        <v>3</v>
      </c>
      <c r="CR41">
        <v>2</v>
      </c>
      <c r="CS41" s="2">
        <f>IF(OR(CQ41=8,CQ41=0),0,IF(CQ41=RM45,0,IF(CQ41=CO41,2,IF(ABS(CQ41-CO41)=1,1,0))))</f>
        <v>1</v>
      </c>
      <c r="CT41" s="2">
        <f t="shared" si="11"/>
        <v>0</v>
      </c>
      <c r="CU41" s="2">
        <f t="shared" si="56"/>
        <v>1</v>
      </c>
      <c r="CV41">
        <v>4</v>
      </c>
      <c r="CW41" t="s">
        <v>89</v>
      </c>
      <c r="CX41">
        <v>7</v>
      </c>
      <c r="CY41">
        <v>7</v>
      </c>
      <c r="CZ41" s="2">
        <f>IF(OR(CX41=8,CX41=0),0,IF(CX41=RU45,0,IF(CX41=CV41,2,IF(ABS(CX41-CV41)=1,1,0))))</f>
        <v>0</v>
      </c>
      <c r="DA41" s="2">
        <f t="shared" si="12"/>
        <v>1</v>
      </c>
      <c r="DB41" s="2">
        <f t="shared" si="57"/>
        <v>1</v>
      </c>
      <c r="DC41">
        <v>5</v>
      </c>
      <c r="DD41" t="s">
        <v>89</v>
      </c>
      <c r="DE41">
        <v>7</v>
      </c>
      <c r="DF41">
        <v>6</v>
      </c>
      <c r="DG41" s="2">
        <f>IF(OR(DE41=8,DE41=0),0,IF(DE41=SC45,0,IF(DE41=DC41,2,IF(ABS(DE41-DC41)=1,1,0))))</f>
        <v>0</v>
      </c>
      <c r="DH41" s="2">
        <f t="shared" si="13"/>
        <v>0</v>
      </c>
      <c r="DI41" s="2">
        <f t="shared" si="58"/>
        <v>0</v>
      </c>
      <c r="DJ41">
        <v>2</v>
      </c>
      <c r="DK41" t="s">
        <v>89</v>
      </c>
      <c r="DL41">
        <v>4</v>
      </c>
      <c r="DM41">
        <v>0</v>
      </c>
      <c r="DN41" s="2">
        <f>IF(OR(DL41=8,DL41=0),0,IF(DL41=SK45,0,IF(DL41=DJ41,2,IF(ABS(DL41-DJ41)=1,1,0))))</f>
        <v>0</v>
      </c>
      <c r="DO41" s="2">
        <f t="shared" si="14"/>
        <v>0</v>
      </c>
      <c r="DP41" s="2">
        <f t="shared" si="59"/>
        <v>0</v>
      </c>
      <c r="DQ41">
        <v>1</v>
      </c>
      <c r="DR41" t="s">
        <v>89</v>
      </c>
      <c r="DS41">
        <v>1</v>
      </c>
      <c r="DT41">
        <v>0</v>
      </c>
      <c r="DU41" s="2">
        <f>IF(OR(DS41=8,DS41=0),0,IF(DS41=SS45,0,IF(DS41=DQ41,2,IF(ABS(DS41-DQ41)=1,1,0))))</f>
        <v>2</v>
      </c>
      <c r="DV41" s="2">
        <f t="shared" si="15"/>
        <v>0</v>
      </c>
      <c r="DW41" s="2">
        <f t="shared" si="60"/>
        <v>2</v>
      </c>
      <c r="DX41">
        <v>7</v>
      </c>
      <c r="DY41" t="s">
        <v>89</v>
      </c>
      <c r="DZ41">
        <v>5</v>
      </c>
      <c r="EA41">
        <v>7</v>
      </c>
      <c r="EB41" s="2">
        <f>IF(OR(DZ41=8,DZ41=0),0,IF(DZ41=TA45,0,IF(DZ41=DX41,2,IF(ABS(DZ41-DX41)=1,1,0))))</f>
        <v>0</v>
      </c>
      <c r="EC41" s="2">
        <f t="shared" si="16"/>
        <v>0</v>
      </c>
      <c r="ED41" s="2">
        <f t="shared" si="61"/>
        <v>0</v>
      </c>
      <c r="EE41">
        <v>3</v>
      </c>
      <c r="EF41" t="s">
        <v>89</v>
      </c>
      <c r="EG41">
        <v>2</v>
      </c>
      <c r="EH41">
        <v>2</v>
      </c>
      <c r="EI41" s="2">
        <f>IF(OR(EG41=8,EG41=0),0,IF(EG41=TI45,0,IF(EG41=EE41,2,IF(ABS(EG41-EE41)=1,1,0))))</f>
        <v>1</v>
      </c>
      <c r="EJ41" s="2">
        <f t="shared" si="17"/>
        <v>1</v>
      </c>
      <c r="EK41" s="2">
        <f t="shared" si="62"/>
        <v>2</v>
      </c>
      <c r="EL41">
        <v>6</v>
      </c>
      <c r="EM41" t="s">
        <v>89</v>
      </c>
      <c r="EN41">
        <v>4</v>
      </c>
      <c r="EO41">
        <v>7</v>
      </c>
      <c r="EP41" s="2">
        <f>IF(OR(EN41=8,EN41=0),0,IF(EN41=TQ45,0,IF(EN41=EL41,2,IF(ABS(EN41-EL41)=1,1,0))))</f>
        <v>0</v>
      </c>
      <c r="EQ41" s="2">
        <f t="shared" si="18"/>
        <v>0</v>
      </c>
      <c r="ER41" s="2">
        <f t="shared" si="63"/>
        <v>0</v>
      </c>
      <c r="ES41">
        <v>5</v>
      </c>
      <c r="ET41" t="s">
        <v>89</v>
      </c>
      <c r="EU41">
        <v>2</v>
      </c>
      <c r="EV41">
        <v>5</v>
      </c>
      <c r="EW41" s="2">
        <f>IF(OR(EU41=8,EU41=0),0,IF(EU41=TY45,0,IF(EU41=ES41,2,IF(ABS(EU41-ES41)=1,1,0))))</f>
        <v>0</v>
      </c>
      <c r="EX41" s="2">
        <f t="shared" si="19"/>
        <v>0</v>
      </c>
      <c r="EY41" s="2">
        <f t="shared" si="64"/>
        <v>0</v>
      </c>
      <c r="EZ41">
        <v>4</v>
      </c>
      <c r="FA41" t="s">
        <v>89</v>
      </c>
      <c r="FB41">
        <v>3</v>
      </c>
      <c r="FC41">
        <v>3</v>
      </c>
      <c r="FD41" s="2">
        <f>IF(OR(FB41=8,FB41=0),0,IF(FB41=UG45,0,IF(FB41=EZ41,2,IF(ABS(FB41-EZ41)=1,1,0))))</f>
        <v>1</v>
      </c>
      <c r="FE41" s="2">
        <f t="shared" si="20"/>
        <v>1</v>
      </c>
      <c r="FF41" s="2">
        <f t="shared" si="65"/>
        <v>2</v>
      </c>
      <c r="FG41" s="2">
        <f t="shared" si="164"/>
        <v>15</v>
      </c>
      <c r="FH41" s="2">
        <f t="shared" si="164"/>
        <v>5</v>
      </c>
      <c r="FI41" s="2">
        <f t="shared" si="164"/>
        <v>20</v>
      </c>
      <c r="FJ41" s="16">
        <f t="shared" si="67"/>
        <v>31.746031746031743</v>
      </c>
      <c r="FK41" s="12">
        <f t="shared" si="68"/>
        <v>68.253968253968253</v>
      </c>
      <c r="FL41">
        <v>1</v>
      </c>
      <c r="FM41" t="s">
        <v>89</v>
      </c>
      <c r="FN41">
        <v>3</v>
      </c>
      <c r="FO41">
        <v>2</v>
      </c>
      <c r="FP41" s="2">
        <f>IF(OR(FN41=8,FN41=0),0,IF(FN41=UO45,0,IF(FN41=FL41,2,IF(ABS(FN41-FL41)=1,1,0))))</f>
        <v>0</v>
      </c>
      <c r="FQ41" s="2">
        <f t="shared" si="107"/>
        <v>0</v>
      </c>
      <c r="FR41" s="2">
        <f t="shared" si="108"/>
        <v>0</v>
      </c>
      <c r="FS41">
        <v>2</v>
      </c>
      <c r="FT41" t="s">
        <v>89</v>
      </c>
      <c r="FU41">
        <v>3</v>
      </c>
      <c r="FV41">
        <v>2</v>
      </c>
      <c r="FW41" s="2">
        <f>IF(OR(FU41=8,FU41=0),0,IF(FU41=UW45,0,IF(FU41=FS41,2,IF(ABS(FU41-FS41)=1,1,0))))</f>
        <v>1</v>
      </c>
      <c r="FX41" s="2">
        <f t="shared" si="109"/>
        <v>0</v>
      </c>
      <c r="FY41" s="2">
        <f t="shared" si="110"/>
        <v>1</v>
      </c>
      <c r="FZ41">
        <v>7</v>
      </c>
      <c r="GA41" t="s">
        <v>89</v>
      </c>
      <c r="GB41">
        <v>7</v>
      </c>
      <c r="GC41">
        <v>7</v>
      </c>
      <c r="GD41" s="2">
        <f>IF(OR(GB41=8,GB41=0),0,IF(GB41=VE45,0,IF(GB41=FZ41,2,IF(ABS(GB41-FZ41)=1,1,0))))</f>
        <v>2</v>
      </c>
      <c r="GE41" s="2">
        <f t="shared" si="111"/>
        <v>1</v>
      </c>
      <c r="GF41" s="2">
        <f t="shared" si="112"/>
        <v>3</v>
      </c>
      <c r="GG41">
        <v>4</v>
      </c>
      <c r="GH41" t="s">
        <v>89</v>
      </c>
      <c r="GI41">
        <v>5</v>
      </c>
      <c r="GJ41">
        <v>5</v>
      </c>
      <c r="GK41" s="2">
        <f>IF(OR(GI41=8,GI41=0),0,IF(GI41=VM45,0,IF(GI41=GG41,2,IF(ABS(GI41-GG41)=1,1,0))))</f>
        <v>1</v>
      </c>
      <c r="GL41" s="2">
        <f t="shared" si="113"/>
        <v>1</v>
      </c>
      <c r="GM41" s="2">
        <f t="shared" si="114"/>
        <v>2</v>
      </c>
      <c r="GN41">
        <v>5</v>
      </c>
      <c r="GO41" t="s">
        <v>89</v>
      </c>
      <c r="GP41">
        <v>6</v>
      </c>
      <c r="GQ41">
        <v>6</v>
      </c>
      <c r="GR41" s="2">
        <f>IF(OR(GP41=8,GP41=0),0,IF(GP41=VU45,0,IF(GP41=GN41,2,IF(ABS(GP41-GN41)=1,1,0))))</f>
        <v>1</v>
      </c>
      <c r="GS41" s="2">
        <f t="shared" si="115"/>
        <v>1</v>
      </c>
      <c r="GT41" s="2">
        <f t="shared" si="116"/>
        <v>2</v>
      </c>
      <c r="GU41">
        <v>6</v>
      </c>
      <c r="GV41" t="s">
        <v>89</v>
      </c>
      <c r="GW41">
        <v>6</v>
      </c>
      <c r="GX41">
        <v>6</v>
      </c>
      <c r="GY41" s="2">
        <f>IF(OR(GW41=8,GW41=0),0,IF(GW41=WC45,0,IF(GW41=GU41,2,IF(ABS(GW41-GU41)=1,1,0))))</f>
        <v>2</v>
      </c>
      <c r="GZ41" s="2">
        <f t="shared" si="117"/>
        <v>1</v>
      </c>
      <c r="HA41" s="2">
        <f t="shared" si="118"/>
        <v>3</v>
      </c>
      <c r="HB41">
        <v>3</v>
      </c>
      <c r="HC41" t="s">
        <v>89</v>
      </c>
      <c r="HD41">
        <v>3</v>
      </c>
      <c r="HE41">
        <v>3</v>
      </c>
      <c r="HF41" s="2">
        <f>IF(OR(HD41=8,HD41=0),0,IF(HD41=WK45,0,IF(HD41=HB41,2,IF(ABS(HD41-HB41)=1,1,0))))</f>
        <v>2</v>
      </c>
      <c r="HG41" s="2">
        <f t="shared" si="119"/>
        <v>1</v>
      </c>
      <c r="HH41" s="2">
        <f t="shared" si="120"/>
        <v>3</v>
      </c>
      <c r="HI41">
        <v>1</v>
      </c>
      <c r="HJ41" t="s">
        <v>89</v>
      </c>
      <c r="HK41">
        <v>2</v>
      </c>
      <c r="HL41">
        <v>1</v>
      </c>
      <c r="HM41" s="2">
        <f>IF(OR(HK41=8,HK41=0),0,IF(HK41=WS45,0,IF(HK41=HI41,2,IF(ABS(HK41-HI41)=1,1,0))))</f>
        <v>1</v>
      </c>
      <c r="HN41" s="2">
        <f t="shared" si="121"/>
        <v>0</v>
      </c>
      <c r="HO41" s="2">
        <f t="shared" si="122"/>
        <v>1</v>
      </c>
      <c r="HP41">
        <v>3</v>
      </c>
      <c r="HQ41" t="s">
        <v>89</v>
      </c>
      <c r="HR41">
        <v>3</v>
      </c>
      <c r="HS41">
        <v>3</v>
      </c>
      <c r="HT41" s="2">
        <f>IF(OR(HR41=8,HR41=0),0,IF(HR41=XA45,0,IF(HR41=HP41,2,IF(ABS(HR41-HP41)=1,1,0))))</f>
        <v>2</v>
      </c>
      <c r="HU41" s="2">
        <f t="shared" si="123"/>
        <v>1</v>
      </c>
      <c r="HV41" s="2">
        <f t="shared" si="124"/>
        <v>3</v>
      </c>
      <c r="HW41">
        <v>4</v>
      </c>
      <c r="HX41" t="s">
        <v>89</v>
      </c>
      <c r="HY41">
        <v>5</v>
      </c>
      <c r="HZ41">
        <v>5</v>
      </c>
      <c r="IA41" s="2">
        <f>IF(OR(HY41=8,HY41=0),0,IF(HY41=XI45,0,IF(HY41=HW41,2,IF(ABS(HY41-HW41)=1,1,0))))</f>
        <v>1</v>
      </c>
      <c r="IB41" s="2">
        <f t="shared" si="125"/>
        <v>1</v>
      </c>
      <c r="IC41" s="2">
        <f t="shared" si="126"/>
        <v>2</v>
      </c>
      <c r="ID41">
        <v>6</v>
      </c>
      <c r="IE41" t="s">
        <v>89</v>
      </c>
      <c r="IF41">
        <v>6</v>
      </c>
      <c r="IG41">
        <v>6</v>
      </c>
      <c r="IH41" s="2">
        <f>IF(OR(IF41=8,IF41=0),0,IF(IF41=XQ45,0,IF(IF41=ID41,2,IF(ABS(IF41-ID41)=1,1,0))))</f>
        <v>2</v>
      </c>
      <c r="II41" s="2">
        <f t="shared" si="127"/>
        <v>1</v>
      </c>
      <c r="IJ41" s="2">
        <f t="shared" si="128"/>
        <v>3</v>
      </c>
      <c r="IK41">
        <v>2</v>
      </c>
      <c r="IL41" t="s">
        <v>89</v>
      </c>
      <c r="IM41">
        <v>1</v>
      </c>
      <c r="IN41">
        <v>1</v>
      </c>
      <c r="IO41" s="2">
        <f>IF(OR(IM41=8,IM41=0),0,IF(IM41=XY45,0,IF(IM41=IK41,2,IF(ABS(IM41-IK41)=1,1,0))))</f>
        <v>1</v>
      </c>
      <c r="IP41" s="2">
        <f t="shared" si="129"/>
        <v>1</v>
      </c>
      <c r="IQ41" s="2">
        <f t="shared" si="130"/>
        <v>2</v>
      </c>
      <c r="IR41">
        <v>7</v>
      </c>
      <c r="IS41" t="s">
        <v>89</v>
      </c>
      <c r="IT41">
        <v>7</v>
      </c>
      <c r="IU41">
        <v>7</v>
      </c>
      <c r="IV41" s="2">
        <f>IF(OR(IT41=8,IT41=0),0,IF(IT41=YG45,0,IF(IT41=IR41,2,IF(ABS(IT41-IR41)=1,1,0))))</f>
        <v>2</v>
      </c>
      <c r="IW41" s="2">
        <f t="shared" si="131"/>
        <v>1</v>
      </c>
      <c r="IX41" s="2">
        <f t="shared" si="132"/>
        <v>3</v>
      </c>
      <c r="IY41">
        <v>5</v>
      </c>
      <c r="IZ41" t="s">
        <v>89</v>
      </c>
      <c r="JA41">
        <v>5</v>
      </c>
      <c r="JB41">
        <v>5</v>
      </c>
      <c r="JC41" s="2">
        <f>IF(OR(JA41=8,JA41=0),0,IF(JA41=YO45,0,IF(JA41=IY41,2,IF(ABS(JA41-IY41)=1,1,0))))</f>
        <v>2</v>
      </c>
      <c r="JD41" s="2">
        <f t="shared" si="133"/>
        <v>1</v>
      </c>
      <c r="JE41" s="2">
        <f t="shared" si="134"/>
        <v>3</v>
      </c>
      <c r="JF41">
        <v>4</v>
      </c>
      <c r="JG41" t="s">
        <v>89</v>
      </c>
      <c r="JH41">
        <v>3</v>
      </c>
      <c r="JI41">
        <v>2</v>
      </c>
      <c r="JJ41" s="2">
        <f>IF(OR(JH41=8,JH41=0),0,IF(JH41=YW45,0,IF(JH41=JF41,2,IF(ABS(JH41-JF41)=1,1,0))))</f>
        <v>1</v>
      </c>
      <c r="JK41" s="2">
        <f t="shared" si="135"/>
        <v>0</v>
      </c>
      <c r="JL41" s="2">
        <f t="shared" si="136"/>
        <v>1</v>
      </c>
      <c r="JM41">
        <v>1</v>
      </c>
      <c r="JN41" t="s">
        <v>89</v>
      </c>
      <c r="JO41">
        <v>2</v>
      </c>
      <c r="JP41">
        <v>2</v>
      </c>
      <c r="JQ41" s="2">
        <f>IF(OR(JO41=8,JO41=0),0,IF(JO41=ZE45,0,IF(JO41=JM41,2,IF(ABS(JO41-JM41)=1,1,0))))</f>
        <v>1</v>
      </c>
      <c r="JR41" s="2">
        <f t="shared" si="137"/>
        <v>1</v>
      </c>
      <c r="JS41" s="2">
        <f t="shared" si="138"/>
        <v>2</v>
      </c>
      <c r="JT41">
        <v>7</v>
      </c>
      <c r="JU41" t="s">
        <v>89</v>
      </c>
      <c r="JV41">
        <v>7</v>
      </c>
      <c r="JW41">
        <v>7</v>
      </c>
      <c r="JX41" s="2">
        <f>IF(OR(JV41=8,JV41=0),0,IF(JV41=ZM45,0,IF(JV41=JT41,2,IF(ABS(JV41-JT41)=1,1,0))))</f>
        <v>2</v>
      </c>
      <c r="JY41" s="2">
        <f t="shared" si="139"/>
        <v>1</v>
      </c>
      <c r="JZ41" s="2">
        <f t="shared" si="140"/>
        <v>3</v>
      </c>
      <c r="KA41">
        <v>3</v>
      </c>
      <c r="KB41" t="s">
        <v>89</v>
      </c>
      <c r="KC41">
        <v>4</v>
      </c>
      <c r="KD41">
        <v>4</v>
      </c>
      <c r="KE41" s="2">
        <f>IF(OR(KC41=8,KC41=0),0,IF(KC41=ZU45,0,IF(KC41=KA41,2,IF(ABS(KC41-KA41)=1,1,0))))</f>
        <v>1</v>
      </c>
      <c r="KF41" s="2">
        <f t="shared" si="141"/>
        <v>1</v>
      </c>
      <c r="KG41" s="2">
        <f t="shared" si="142"/>
        <v>2</v>
      </c>
      <c r="KH41">
        <v>6</v>
      </c>
      <c r="KI41" t="s">
        <v>89</v>
      </c>
      <c r="KJ41">
        <v>5</v>
      </c>
      <c r="KK41">
        <v>5</v>
      </c>
      <c r="KL41" s="2">
        <f>IF(OR(KJ41=8,KJ41=0),0,IF(KJ41=AAC45,0,IF(KJ41=KH41,2,IF(ABS(KJ41-KH41)=1,1,0))))</f>
        <v>1</v>
      </c>
      <c r="KM41" s="2">
        <f t="shared" si="143"/>
        <v>1</v>
      </c>
      <c r="KN41" s="2">
        <f t="shared" si="144"/>
        <v>2</v>
      </c>
      <c r="KO41">
        <v>5</v>
      </c>
      <c r="KP41" t="s">
        <v>89</v>
      </c>
      <c r="KQ41">
        <v>6</v>
      </c>
      <c r="KR41">
        <v>5</v>
      </c>
      <c r="KS41" s="2">
        <f>IF(OR(KQ41=8,KQ41=0),0,IF(KQ41=AAK45,0,IF(KQ41=KO41,2,IF(ABS(KQ41-KO41)=1,1,0))))</f>
        <v>1</v>
      </c>
      <c r="KT41" s="2">
        <f t="shared" si="145"/>
        <v>0</v>
      </c>
      <c r="KU41" s="2">
        <f t="shared" si="146"/>
        <v>1</v>
      </c>
      <c r="KV41">
        <v>2</v>
      </c>
      <c r="KW41" t="s">
        <v>89</v>
      </c>
      <c r="KX41">
        <v>4</v>
      </c>
      <c r="KY41">
        <v>4</v>
      </c>
      <c r="KZ41" s="2">
        <f>IF(OR(KX41=8,KX41=0),0,IF(KX41=AAS45,0,IF(KX41=KV41,2,IF(ABS(KX41-KV41)=1,1,0))))</f>
        <v>0</v>
      </c>
      <c r="LA41" s="2">
        <f t="shared" si="147"/>
        <v>1</v>
      </c>
      <c r="LB41" s="2">
        <f t="shared" si="148"/>
        <v>1</v>
      </c>
      <c r="LC41" s="2">
        <f t="shared" si="160"/>
        <v>27</v>
      </c>
      <c r="LD41" s="2">
        <f t="shared" si="160"/>
        <v>16</v>
      </c>
      <c r="LE41" s="2">
        <f t="shared" si="160"/>
        <v>43</v>
      </c>
      <c r="LF41" s="16">
        <f t="shared" si="150"/>
        <v>68.253968253968253</v>
      </c>
      <c r="LG41" s="12">
        <f t="shared" si="92"/>
        <v>31.746031746031747</v>
      </c>
      <c r="LH41">
        <v>0</v>
      </c>
      <c r="LI41">
        <v>0</v>
      </c>
      <c r="LJ41">
        <v>0</v>
      </c>
      <c r="LK41">
        <v>0</v>
      </c>
      <c r="LL41">
        <v>1</v>
      </c>
      <c r="LM41">
        <v>1</v>
      </c>
      <c r="LN41">
        <v>1</v>
      </c>
      <c r="LO41">
        <v>1</v>
      </c>
      <c r="LP41">
        <v>0</v>
      </c>
      <c r="LQ41">
        <v>0</v>
      </c>
      <c r="LR41">
        <v>1</v>
      </c>
      <c r="LS41">
        <v>1</v>
      </c>
      <c r="LT41">
        <v>0</v>
      </c>
      <c r="LU41">
        <v>0</v>
      </c>
      <c r="LV41">
        <v>0</v>
      </c>
      <c r="LW41">
        <v>0</v>
      </c>
      <c r="LX41">
        <v>1</v>
      </c>
      <c r="LY41">
        <v>0</v>
      </c>
      <c r="LZ41">
        <v>1</v>
      </c>
      <c r="MA41">
        <v>1</v>
      </c>
      <c r="MB41">
        <f t="shared" si="42"/>
        <v>5</v>
      </c>
      <c r="MC41">
        <f t="shared" si="42"/>
        <v>4</v>
      </c>
      <c r="MD41">
        <f t="shared" si="93"/>
        <v>9</v>
      </c>
      <c r="ME41">
        <f t="shared" si="94"/>
        <v>45</v>
      </c>
      <c r="MF41">
        <f t="shared" si="95"/>
        <v>55</v>
      </c>
      <c r="MG41" s="13">
        <f t="shared" si="96"/>
        <v>4</v>
      </c>
      <c r="NB41" s="2"/>
      <c r="NC41" s="2"/>
      <c r="ND41" s="2"/>
      <c r="NE41" s="2"/>
      <c r="NG41" s="18"/>
      <c r="NH41" s="15">
        <v>8.98</v>
      </c>
      <c r="NI41" s="15">
        <v>9.2799999999999994</v>
      </c>
      <c r="NJ41" s="15">
        <v>16.579999999999998</v>
      </c>
      <c r="NK41" s="15">
        <v>3.38</v>
      </c>
      <c r="NL41" s="15">
        <v>5.78</v>
      </c>
      <c r="NM41" s="15">
        <v>15.01</v>
      </c>
      <c r="NN41" s="15">
        <v>3.71</v>
      </c>
      <c r="NO41" s="15">
        <v>9.36</v>
      </c>
      <c r="NP41" s="15">
        <v>6.15</v>
      </c>
      <c r="NQ41" s="15">
        <v>8.1199999999999992</v>
      </c>
      <c r="NR41" s="15">
        <v>15.4</v>
      </c>
      <c r="NS41" s="15">
        <v>1.1000000000000001</v>
      </c>
      <c r="NT41" s="15">
        <v>5.64</v>
      </c>
      <c r="NU41" s="15">
        <v>6.83</v>
      </c>
      <c r="NV41" s="15">
        <v>13.85</v>
      </c>
      <c r="NW41" s="15">
        <v>9.4499999999999993</v>
      </c>
      <c r="NX41" s="15">
        <v>12.84</v>
      </c>
      <c r="NY41" s="15">
        <v>4.3899999999999997</v>
      </c>
      <c r="NZ41" s="2">
        <f t="shared" si="165"/>
        <v>155.85</v>
      </c>
      <c r="OA41" s="15">
        <v>0</v>
      </c>
      <c r="OB41" s="2">
        <f t="shared" si="101"/>
        <v>155.85</v>
      </c>
      <c r="OU41" s="2"/>
      <c r="OV41" s="2"/>
      <c r="OW41" s="2"/>
    </row>
    <row r="42" spans="1:413" x14ac:dyDescent="0.2">
      <c r="A42" s="11">
        <v>39</v>
      </c>
      <c r="B42">
        <v>30</v>
      </c>
      <c r="C42" t="s">
        <v>90</v>
      </c>
      <c r="D42" t="s">
        <v>98</v>
      </c>
      <c r="E42">
        <v>2</v>
      </c>
      <c r="F42">
        <v>4</v>
      </c>
      <c r="G42">
        <v>2</v>
      </c>
      <c r="H42">
        <v>12</v>
      </c>
      <c r="I42" t="s">
        <v>99</v>
      </c>
      <c r="J42" t="s">
        <v>89</v>
      </c>
      <c r="K42" t="s">
        <v>87</v>
      </c>
      <c r="L42">
        <v>3.7</v>
      </c>
      <c r="M42" t="s">
        <v>88</v>
      </c>
      <c r="N42">
        <v>0</v>
      </c>
      <c r="O42">
        <v>43</v>
      </c>
      <c r="P42" s="2">
        <v>1</v>
      </c>
      <c r="Q42" t="s">
        <v>89</v>
      </c>
      <c r="R42">
        <v>0</v>
      </c>
      <c r="S42">
        <v>0</v>
      </c>
      <c r="T42" s="2">
        <f>IF(OR(R42=8,R42=0),0,IF(R42=OC46,0,IF(R42=P42,2,IF(ABS(R42-P42)=1,1,0))))</f>
        <v>0</v>
      </c>
      <c r="U42" s="2">
        <f t="shared" si="0"/>
        <v>1</v>
      </c>
      <c r="V42" s="2">
        <f t="shared" si="45"/>
        <v>1</v>
      </c>
      <c r="W42">
        <v>5</v>
      </c>
      <c r="X42" t="str">
        <f t="shared" si="166"/>
        <v>Straight</v>
      </c>
      <c r="Y42">
        <v>8</v>
      </c>
      <c r="Z42">
        <v>8</v>
      </c>
      <c r="AA42" s="2">
        <f>IF(OR(Y42=8,Y42=0),0,IF(Y42=OK46,0,IF(Y42=W42,2,IF(ABS(Y42-W42)=1,1,0))))</f>
        <v>0</v>
      </c>
      <c r="AB42" s="2">
        <f t="shared" si="1"/>
        <v>1</v>
      </c>
      <c r="AC42" s="2">
        <f t="shared" si="105"/>
        <v>1</v>
      </c>
      <c r="AD42">
        <v>7</v>
      </c>
      <c r="AE42" t="s">
        <v>89</v>
      </c>
      <c r="AF42">
        <v>8</v>
      </c>
      <c r="AG42">
        <v>8</v>
      </c>
      <c r="AH42" s="2">
        <f>IF(OR(AF42=8,AF42=0),0,IF(AF42=OS46,0,IF(AF42=AD42,2,IF(ABS(AF42-AD42)=1,1,0))))</f>
        <v>0</v>
      </c>
      <c r="AI42" s="2">
        <f t="shared" si="2"/>
        <v>1</v>
      </c>
      <c r="AJ42" s="2">
        <f t="shared" si="106"/>
        <v>1</v>
      </c>
      <c r="AK42">
        <v>4</v>
      </c>
      <c r="AL42" t="s">
        <v>89</v>
      </c>
      <c r="AM42">
        <v>6</v>
      </c>
      <c r="AN42">
        <v>3</v>
      </c>
      <c r="AO42" s="2">
        <f>IF(OR(AM42=8,AM42=0),0,IF(AM42=PA46,0,IF(AM42=AK42,2,IF(ABS(AM42-AK42)=1,1,0))))</f>
        <v>0</v>
      </c>
      <c r="AP42" s="2">
        <f t="shared" si="3"/>
        <v>0</v>
      </c>
      <c r="AQ42" s="2">
        <f t="shared" si="48"/>
        <v>0</v>
      </c>
      <c r="AR42">
        <v>2</v>
      </c>
      <c r="AS42" t="s">
        <v>89</v>
      </c>
      <c r="AT42">
        <v>5</v>
      </c>
      <c r="AU42">
        <v>4</v>
      </c>
      <c r="AV42" s="2">
        <f>IF(OR(AT42=8,AT42=0),0,IF(AT42=PI46,0,IF(AT42=AR42,2,IF(ABS(AT42-AR42)=1,1,0))))</f>
        <v>0</v>
      </c>
      <c r="AW42" s="2">
        <f t="shared" si="4"/>
        <v>0</v>
      </c>
      <c r="AX42" s="2">
        <f t="shared" si="49"/>
        <v>0</v>
      </c>
      <c r="AY42">
        <v>6</v>
      </c>
      <c r="AZ42" t="s">
        <v>89</v>
      </c>
      <c r="BA42">
        <v>7</v>
      </c>
      <c r="BB42">
        <v>6</v>
      </c>
      <c r="BC42" s="2">
        <f>IF(OR(BA42=8,BA42=0),0,IF(BA42=PQ46,0,IF(BA42=AY42,2,IF(ABS(BA42-AY42)=1,1,0))))</f>
        <v>1</v>
      </c>
      <c r="BD42" s="2">
        <f t="shared" si="5"/>
        <v>0</v>
      </c>
      <c r="BE42" s="2">
        <f t="shared" si="50"/>
        <v>1</v>
      </c>
      <c r="BF42">
        <v>3</v>
      </c>
      <c r="BG42" t="s">
        <v>89</v>
      </c>
      <c r="BH42">
        <v>5</v>
      </c>
      <c r="BI42">
        <v>2</v>
      </c>
      <c r="BJ42" s="2">
        <f>IF(OR(BH42=8,BH42=0),0,IF(BH42=PY46,0,IF(BH42=BF42,2,IF(ABS(BH42-BF42)=1,1,0))))</f>
        <v>0</v>
      </c>
      <c r="BK42" s="2">
        <f t="shared" si="6"/>
        <v>0</v>
      </c>
      <c r="BL42" s="2">
        <f t="shared" si="51"/>
        <v>0</v>
      </c>
      <c r="BM42">
        <v>1</v>
      </c>
      <c r="BN42" t="s">
        <v>89</v>
      </c>
      <c r="BO42">
        <v>0</v>
      </c>
      <c r="BP42">
        <v>0</v>
      </c>
      <c r="BQ42" s="2">
        <f>IF(OR(BO42=8,BO42=0),0,IF(BO42=QG46,0,IF(BO42=BM42,2,IF(ABS(BO42-BM42)=1,1,0))))</f>
        <v>0</v>
      </c>
      <c r="BR42" s="2">
        <f t="shared" si="7"/>
        <v>1</v>
      </c>
      <c r="BS42" s="2">
        <f t="shared" si="52"/>
        <v>1</v>
      </c>
      <c r="BT42">
        <v>3</v>
      </c>
      <c r="BU42" t="s">
        <v>89</v>
      </c>
      <c r="BV42">
        <v>3</v>
      </c>
      <c r="BW42">
        <v>3</v>
      </c>
      <c r="BX42" s="2">
        <f>IF(OR(BV42=8,BV42=0),0,IF(BV42=QO46,0,IF(BV42=BT42,2,IF(ABS(BV42-BT42)=1,1,0))))</f>
        <v>2</v>
      </c>
      <c r="BY42" s="2">
        <f t="shared" si="8"/>
        <v>1</v>
      </c>
      <c r="BZ42" s="2">
        <f t="shared" si="53"/>
        <v>3</v>
      </c>
      <c r="CA42">
        <v>7</v>
      </c>
      <c r="CB42" t="s">
        <v>89</v>
      </c>
      <c r="CC42">
        <v>7</v>
      </c>
      <c r="CD42">
        <v>8</v>
      </c>
      <c r="CE42" s="2">
        <f>IF(OR(CC42=8,CC42=0),0,IF(CC42=QW46,0,IF(CC42=CA42,2,IF(ABS(CC42-CA42)=1,1,0))))</f>
        <v>2</v>
      </c>
      <c r="CF42" s="2">
        <f t="shared" si="9"/>
        <v>0</v>
      </c>
      <c r="CG42" s="2">
        <f t="shared" si="54"/>
        <v>2</v>
      </c>
      <c r="CH42">
        <v>6</v>
      </c>
      <c r="CI42" t="s">
        <v>89</v>
      </c>
      <c r="CJ42">
        <v>6</v>
      </c>
      <c r="CK42">
        <v>5</v>
      </c>
      <c r="CL42" s="2">
        <f>IF(OR(CJ42=8,CJ42=0),0,IF(CJ42=RE46,0,IF(CJ42=CH42,2,IF(ABS(CJ42-CH42)=1,1,0))))</f>
        <v>2</v>
      </c>
      <c r="CM42" s="2">
        <f t="shared" si="10"/>
        <v>0</v>
      </c>
      <c r="CN42" s="2">
        <f t="shared" si="55"/>
        <v>2</v>
      </c>
      <c r="CO42">
        <v>2</v>
      </c>
      <c r="CP42" t="s">
        <v>89</v>
      </c>
      <c r="CQ42">
        <v>2</v>
      </c>
      <c r="CR42">
        <v>2</v>
      </c>
      <c r="CS42" s="2">
        <f>IF(OR(CQ42=8,CQ42=0),0,IF(CQ42=RM46,0,IF(CQ42=CO42,2,IF(ABS(CQ42-CO42)=1,1,0))))</f>
        <v>2</v>
      </c>
      <c r="CT42" s="2">
        <f t="shared" si="11"/>
        <v>1</v>
      </c>
      <c r="CU42" s="2">
        <f t="shared" si="56"/>
        <v>3</v>
      </c>
      <c r="CV42">
        <v>4</v>
      </c>
      <c r="CW42" t="s">
        <v>89</v>
      </c>
      <c r="CX42">
        <v>5</v>
      </c>
      <c r="CY42">
        <v>4</v>
      </c>
      <c r="CZ42" s="2">
        <f>IF(OR(CX42=8,CX42=0),0,IF(CX42=RU46,0,IF(CX42=CV42,2,IF(ABS(CX42-CV42)=1,1,0))))</f>
        <v>1</v>
      </c>
      <c r="DA42" s="2">
        <f t="shared" si="12"/>
        <v>0</v>
      </c>
      <c r="DB42" s="2">
        <f t="shared" si="57"/>
        <v>1</v>
      </c>
      <c r="DC42">
        <v>5</v>
      </c>
      <c r="DD42" t="s">
        <v>89</v>
      </c>
      <c r="DE42">
        <v>6</v>
      </c>
      <c r="DF42">
        <v>3</v>
      </c>
      <c r="DG42" s="2">
        <f>IF(OR(DE42=8,DE42=0),0,IF(DE42=SC46,0,IF(DE42=DC42,2,IF(ABS(DE42-DC42)=1,1,0))))</f>
        <v>1</v>
      </c>
      <c r="DH42" s="2">
        <f t="shared" si="13"/>
        <v>0</v>
      </c>
      <c r="DI42" s="2">
        <f t="shared" si="58"/>
        <v>1</v>
      </c>
      <c r="DJ42">
        <v>2</v>
      </c>
      <c r="DK42" t="s">
        <v>89</v>
      </c>
      <c r="DL42">
        <v>3</v>
      </c>
      <c r="DM42">
        <v>3</v>
      </c>
      <c r="DN42" s="2">
        <f>IF(OR(DL42=8,DL42=0),0,IF(DL42=SK46,0,IF(DL42=DJ42,2,IF(ABS(DL42-DJ42)=1,1,0))))</f>
        <v>1</v>
      </c>
      <c r="DO42" s="2">
        <f t="shared" si="14"/>
        <v>1</v>
      </c>
      <c r="DP42" s="2">
        <f t="shared" si="59"/>
        <v>2</v>
      </c>
      <c r="DQ42">
        <v>1</v>
      </c>
      <c r="DR42" t="s">
        <v>89</v>
      </c>
      <c r="DS42">
        <v>2</v>
      </c>
      <c r="DT42">
        <v>1</v>
      </c>
      <c r="DU42" s="2">
        <f>IF(OR(DS42=8,DS42=0),0,IF(DS42=SS46,0,IF(DS42=DQ42,2,IF(ABS(DS42-DQ42)=1,1,0))))</f>
        <v>1</v>
      </c>
      <c r="DV42" s="2">
        <f t="shared" si="15"/>
        <v>0</v>
      </c>
      <c r="DW42" s="2">
        <f t="shared" si="60"/>
        <v>1</v>
      </c>
      <c r="DX42">
        <v>7</v>
      </c>
      <c r="DY42" t="s">
        <v>89</v>
      </c>
      <c r="DZ42">
        <v>6</v>
      </c>
      <c r="EA42">
        <v>7</v>
      </c>
      <c r="EB42" s="2">
        <f>IF(OR(DZ42=8,DZ42=0),0,IF(DZ42=TA46,0,IF(DZ42=DX42,2,IF(ABS(DZ42-DX42)=1,1,0))))</f>
        <v>1</v>
      </c>
      <c r="EC42" s="2">
        <f t="shared" si="16"/>
        <v>0</v>
      </c>
      <c r="ED42" s="2">
        <f t="shared" si="61"/>
        <v>1</v>
      </c>
      <c r="EE42">
        <v>3</v>
      </c>
      <c r="EF42" t="s">
        <v>89</v>
      </c>
      <c r="EG42">
        <v>3</v>
      </c>
      <c r="EH42">
        <v>1</v>
      </c>
      <c r="EI42" s="2">
        <f>IF(OR(EG42=8,EG42=0),0,IF(EG42=TI46,0,IF(EG42=EE42,2,IF(ABS(EG42-EE42)=1,1,0))))</f>
        <v>2</v>
      </c>
      <c r="EJ42" s="2">
        <f t="shared" si="17"/>
        <v>0</v>
      </c>
      <c r="EK42" s="2">
        <f t="shared" si="62"/>
        <v>2</v>
      </c>
      <c r="EL42">
        <v>6</v>
      </c>
      <c r="EM42" t="s">
        <v>89</v>
      </c>
      <c r="EN42">
        <v>3</v>
      </c>
      <c r="EO42">
        <v>1</v>
      </c>
      <c r="EP42" s="2">
        <f>IF(OR(EN42=8,EN42=0),0,IF(EN42=TQ46,0,IF(EN42=EL42,2,IF(ABS(EN42-EL42)=1,1,0))))</f>
        <v>0</v>
      </c>
      <c r="EQ42" s="2">
        <f t="shared" si="18"/>
        <v>0</v>
      </c>
      <c r="ER42" s="2">
        <f t="shared" si="63"/>
        <v>0</v>
      </c>
      <c r="ES42">
        <v>5</v>
      </c>
      <c r="ET42" t="s">
        <v>89</v>
      </c>
      <c r="EU42">
        <v>5</v>
      </c>
      <c r="EV42">
        <v>4</v>
      </c>
      <c r="EW42" s="2">
        <f>IF(OR(EU42=8,EU42=0),0,IF(EU42=TY46,0,IF(EU42=ES42,2,IF(ABS(EU42-ES42)=1,1,0))))</f>
        <v>2</v>
      </c>
      <c r="EX42" s="2">
        <f t="shared" si="19"/>
        <v>0</v>
      </c>
      <c r="EY42" s="2">
        <f t="shared" si="64"/>
        <v>2</v>
      </c>
      <c r="EZ42">
        <v>4</v>
      </c>
      <c r="FA42" t="s">
        <v>89</v>
      </c>
      <c r="FB42">
        <v>4</v>
      </c>
      <c r="FC42">
        <v>3</v>
      </c>
      <c r="FD42" s="2">
        <f>IF(OR(FB42=8,FB42=0),0,IF(FB42=UG46,0,IF(FB42=EZ42,2,IF(ABS(FB42-EZ42)=1,1,0))))</f>
        <v>2</v>
      </c>
      <c r="FE42" s="2">
        <f t="shared" si="20"/>
        <v>0</v>
      </c>
      <c r="FF42" s="2">
        <f t="shared" si="65"/>
        <v>2</v>
      </c>
      <c r="FG42" s="2">
        <f t="shared" si="164"/>
        <v>20</v>
      </c>
      <c r="FH42" s="2">
        <f t="shared" si="164"/>
        <v>7</v>
      </c>
      <c r="FI42" s="2">
        <f t="shared" si="164"/>
        <v>27</v>
      </c>
      <c r="FJ42" s="16">
        <f t="shared" si="67"/>
        <v>42.857142857142854</v>
      </c>
      <c r="FK42" s="12">
        <f t="shared" si="68"/>
        <v>57.142857142857146</v>
      </c>
      <c r="LH42">
        <v>1</v>
      </c>
      <c r="LI42">
        <v>1</v>
      </c>
      <c r="LJ42">
        <v>0</v>
      </c>
      <c r="LK42">
        <v>0</v>
      </c>
      <c r="LL42">
        <v>1</v>
      </c>
      <c r="LM42">
        <v>1</v>
      </c>
      <c r="LN42">
        <v>1</v>
      </c>
      <c r="LO42">
        <v>1</v>
      </c>
      <c r="LP42">
        <v>1</v>
      </c>
      <c r="LQ42">
        <v>1</v>
      </c>
      <c r="LR42">
        <v>1</v>
      </c>
      <c r="LS42">
        <v>1</v>
      </c>
      <c r="LT42">
        <v>1</v>
      </c>
      <c r="LU42">
        <v>1</v>
      </c>
      <c r="LV42">
        <v>1</v>
      </c>
      <c r="LW42">
        <v>1</v>
      </c>
      <c r="LX42">
        <v>1</v>
      </c>
      <c r="LY42">
        <v>1</v>
      </c>
      <c r="LZ42">
        <v>0</v>
      </c>
      <c r="MA42">
        <v>0</v>
      </c>
      <c r="MB42">
        <f t="shared" si="42"/>
        <v>8</v>
      </c>
      <c r="MC42">
        <f t="shared" si="42"/>
        <v>8</v>
      </c>
      <c r="MD42">
        <f t="shared" si="93"/>
        <v>16</v>
      </c>
      <c r="ME42">
        <f t="shared" si="94"/>
        <v>80</v>
      </c>
      <c r="MF42">
        <f t="shared" si="95"/>
        <v>20</v>
      </c>
      <c r="MG42" s="13">
        <f t="shared" si="96"/>
        <v>8</v>
      </c>
      <c r="NH42" s="15">
        <v>4.41</v>
      </c>
      <c r="NI42" s="15">
        <v>4.6399999999999997</v>
      </c>
      <c r="NJ42" s="15">
        <v>3.34</v>
      </c>
      <c r="NK42" s="15">
        <v>1.79</v>
      </c>
      <c r="NL42" s="15">
        <v>5.22</v>
      </c>
      <c r="NM42" s="15">
        <v>10.49</v>
      </c>
      <c r="NN42" s="15">
        <v>1.59</v>
      </c>
      <c r="NO42" s="15">
        <v>2.94</v>
      </c>
      <c r="NP42" s="15">
        <v>2.79</v>
      </c>
      <c r="NQ42" s="15">
        <v>5.54</v>
      </c>
      <c r="NR42" s="15">
        <v>5.1100000000000003</v>
      </c>
      <c r="NS42" s="15">
        <v>2.13</v>
      </c>
      <c r="NT42" s="15">
        <v>3.07</v>
      </c>
      <c r="NU42" s="15">
        <v>6.74</v>
      </c>
      <c r="NV42" s="15">
        <v>5.76</v>
      </c>
      <c r="NW42" s="15">
        <v>2.88</v>
      </c>
      <c r="NX42" s="15">
        <v>8.65</v>
      </c>
      <c r="NY42" s="15">
        <v>2.64</v>
      </c>
      <c r="NZ42" s="2">
        <f t="shared" si="165"/>
        <v>79.73</v>
      </c>
      <c r="OA42" s="15">
        <v>0</v>
      </c>
      <c r="OB42" s="2">
        <f t="shared" si="101"/>
        <v>79.73</v>
      </c>
      <c r="OU42" s="2"/>
      <c r="OV42" s="2"/>
      <c r="OW42" s="2"/>
    </row>
    <row r="43" spans="1:413" x14ac:dyDescent="0.2">
      <c r="A43" s="11">
        <v>40</v>
      </c>
      <c r="B43">
        <v>23</v>
      </c>
      <c r="C43" t="s">
        <v>90</v>
      </c>
      <c r="D43" t="s">
        <v>98</v>
      </c>
      <c r="E43">
        <v>1</v>
      </c>
      <c r="F43">
        <v>0.3</v>
      </c>
      <c r="G43">
        <v>2</v>
      </c>
      <c r="H43">
        <v>12</v>
      </c>
      <c r="I43" t="s">
        <v>94</v>
      </c>
      <c r="J43" t="s">
        <v>89</v>
      </c>
      <c r="K43" t="s">
        <v>87</v>
      </c>
      <c r="L43">
        <v>2.5</v>
      </c>
      <c r="M43" t="s">
        <v>92</v>
      </c>
      <c r="N43">
        <v>0</v>
      </c>
      <c r="O43">
        <v>42</v>
      </c>
      <c r="P43" s="2">
        <v>1</v>
      </c>
      <c r="Q43" t="s">
        <v>89</v>
      </c>
      <c r="R43">
        <v>2</v>
      </c>
      <c r="S43">
        <v>1</v>
      </c>
      <c r="T43" s="2">
        <f>IF(OR(R43=8,R43=0),0,IF(R43=OC47,0,IF(R43=P43,2,IF(ABS(R43-P43)=1,1,0))))</f>
        <v>1</v>
      </c>
      <c r="U43" s="2">
        <f t="shared" si="0"/>
        <v>0</v>
      </c>
      <c r="V43" s="2">
        <f t="shared" si="45"/>
        <v>1</v>
      </c>
      <c r="W43">
        <v>5</v>
      </c>
      <c r="X43" t="s">
        <v>89</v>
      </c>
      <c r="Y43">
        <v>8</v>
      </c>
      <c r="Z43">
        <v>4</v>
      </c>
      <c r="AA43" s="2">
        <f>IF(OR(Y43=8,Y43=0),0,IF(Y43=OK47,0,IF(Y43=W43,2,IF(ABS(Y43-W43)=1,1,0))))</f>
        <v>0</v>
      </c>
      <c r="AB43" s="2">
        <f t="shared" si="1"/>
        <v>0</v>
      </c>
      <c r="AC43" s="2">
        <f t="shared" si="105"/>
        <v>0</v>
      </c>
      <c r="AD43">
        <v>7</v>
      </c>
      <c r="AE43" t="s">
        <v>89</v>
      </c>
      <c r="AF43">
        <v>8</v>
      </c>
      <c r="AG43">
        <v>8</v>
      </c>
      <c r="AH43" s="2">
        <f>IF(OR(AF43=8,AF43=0),0,IF(AF43=OS47,0,IF(AF43=AD43,2,IF(ABS(AF43-AD43)=1,1,0))))</f>
        <v>0</v>
      </c>
      <c r="AI43" s="2">
        <f t="shared" si="2"/>
        <v>1</v>
      </c>
      <c r="AJ43" s="2">
        <f t="shared" si="106"/>
        <v>1</v>
      </c>
      <c r="AK43">
        <v>4</v>
      </c>
      <c r="AL43" t="s">
        <v>89</v>
      </c>
      <c r="AM43">
        <v>7</v>
      </c>
      <c r="AN43">
        <v>4</v>
      </c>
      <c r="AO43" s="2">
        <f>IF(OR(AM43=8,AM43=0),0,IF(AM43=PA47,0,IF(AM43=AK43,2,IF(ABS(AM43-AK43)=1,1,0))))</f>
        <v>0</v>
      </c>
      <c r="AP43" s="2">
        <f t="shared" si="3"/>
        <v>0</v>
      </c>
      <c r="AQ43" s="2">
        <f t="shared" si="48"/>
        <v>0</v>
      </c>
      <c r="AR43">
        <v>2</v>
      </c>
      <c r="AS43" t="s">
        <v>89</v>
      </c>
      <c r="AT43">
        <v>5</v>
      </c>
      <c r="AU43">
        <v>3</v>
      </c>
      <c r="AV43" s="2">
        <f>IF(OR(AT43=8,AT43=0),0,IF(AT43=PI47,0,IF(AT43=AR43,2,IF(ABS(AT43-AR43)=1,1,0))))</f>
        <v>0</v>
      </c>
      <c r="AW43" s="2">
        <f t="shared" si="4"/>
        <v>0</v>
      </c>
      <c r="AX43" s="2">
        <f t="shared" si="49"/>
        <v>0</v>
      </c>
      <c r="AY43">
        <v>6</v>
      </c>
      <c r="AZ43" t="s">
        <v>89</v>
      </c>
      <c r="BA43">
        <v>8</v>
      </c>
      <c r="BB43">
        <v>8</v>
      </c>
      <c r="BC43" s="2">
        <f>IF(OR(BA43=8,BA43=0),0,IF(BA43=PQ47,0,IF(BA43=AY43,2,IF(ABS(BA43-AY43)=1,1,0))))</f>
        <v>0</v>
      </c>
      <c r="BD43" s="2">
        <f t="shared" si="5"/>
        <v>1</v>
      </c>
      <c r="BE43" s="2">
        <f t="shared" si="50"/>
        <v>1</v>
      </c>
      <c r="BF43">
        <v>3</v>
      </c>
      <c r="BG43" t="s">
        <v>86</v>
      </c>
      <c r="BH43">
        <v>5</v>
      </c>
      <c r="BI43">
        <v>5</v>
      </c>
      <c r="BJ43" s="2">
        <f>IF(OR(BH43=8,BH43=0),0,IF(BH43=PY47,0,IF(BH43=BF43,2,IF(ABS(BH43-BF43)=1,1,0))))</f>
        <v>0</v>
      </c>
      <c r="BK43" s="2">
        <f t="shared" si="6"/>
        <v>1</v>
      </c>
      <c r="BL43" s="2">
        <f t="shared" si="51"/>
        <v>1</v>
      </c>
      <c r="BM43">
        <v>1</v>
      </c>
      <c r="BN43" t="s">
        <v>89</v>
      </c>
      <c r="BO43">
        <v>3</v>
      </c>
      <c r="BP43">
        <v>3</v>
      </c>
      <c r="BQ43" s="2">
        <f>IF(OR(BO43=8,BO43=0),0,IF(BO43=QG47,0,IF(BO43=BM43,2,IF(ABS(BO43-BM43)=1,1,0))))</f>
        <v>0</v>
      </c>
      <c r="BR43" s="2">
        <f t="shared" si="7"/>
        <v>1</v>
      </c>
      <c r="BS43" s="2">
        <f t="shared" si="52"/>
        <v>1</v>
      </c>
      <c r="BT43">
        <v>3</v>
      </c>
      <c r="BU43" t="s">
        <v>89</v>
      </c>
      <c r="BV43">
        <v>3</v>
      </c>
      <c r="BW43">
        <v>3</v>
      </c>
      <c r="BX43" s="2">
        <f>IF(OR(BV43=8,BV43=0),0,IF(BV43=QO47,0,IF(BV43=BT43,2,IF(ABS(BV43-BT43)=1,1,0))))</f>
        <v>2</v>
      </c>
      <c r="BY43" s="2">
        <f t="shared" si="8"/>
        <v>1</v>
      </c>
      <c r="BZ43" s="2">
        <f t="shared" si="53"/>
        <v>3</v>
      </c>
      <c r="CA43">
        <v>7</v>
      </c>
      <c r="CB43" t="s">
        <v>89</v>
      </c>
      <c r="CC43">
        <v>8</v>
      </c>
      <c r="CD43">
        <v>7</v>
      </c>
      <c r="CE43" s="2">
        <f>IF(OR(CC43=8,CC43=0),0,IF(CC43=QW47,0,IF(CC43=CA43,2,IF(ABS(CC43-CA43)=1,1,0))))</f>
        <v>0</v>
      </c>
      <c r="CF43" s="2">
        <f t="shared" si="9"/>
        <v>0</v>
      </c>
      <c r="CG43" s="2">
        <f t="shared" si="54"/>
        <v>0</v>
      </c>
      <c r="CH43">
        <v>6</v>
      </c>
      <c r="CI43" t="s">
        <v>89</v>
      </c>
      <c r="CJ43">
        <v>7</v>
      </c>
      <c r="CK43">
        <v>5</v>
      </c>
      <c r="CL43" s="2">
        <f>IF(OR(CJ43=8,CJ43=0),0,IF(CJ43=RE47,0,IF(CJ43=CH43,2,IF(ABS(CJ43-CH43)=1,1,0))))</f>
        <v>1</v>
      </c>
      <c r="CM43" s="2">
        <f t="shared" si="10"/>
        <v>0</v>
      </c>
      <c r="CN43" s="2">
        <f t="shared" si="55"/>
        <v>1</v>
      </c>
      <c r="CO43">
        <v>2</v>
      </c>
      <c r="CP43" t="s">
        <v>89</v>
      </c>
      <c r="CQ43">
        <v>1</v>
      </c>
      <c r="CR43">
        <v>1</v>
      </c>
      <c r="CS43" s="2">
        <f>IF(OR(CQ43=8,CQ43=0),0,IF(CQ43=RM47,0,IF(CQ43=CO43,2,IF(ABS(CQ43-CO43)=1,1,0))))</f>
        <v>1</v>
      </c>
      <c r="CT43" s="2">
        <f t="shared" si="11"/>
        <v>1</v>
      </c>
      <c r="CU43" s="2">
        <f t="shared" si="56"/>
        <v>2</v>
      </c>
      <c r="CV43">
        <v>4</v>
      </c>
      <c r="CW43" t="s">
        <v>89</v>
      </c>
      <c r="CX43">
        <v>5</v>
      </c>
      <c r="CY43">
        <v>4</v>
      </c>
      <c r="CZ43" s="2">
        <f>IF(OR(CX43=8,CX43=0),0,IF(CX43=RU47,0,IF(CX43=CV43,2,IF(ABS(CX43-CV43)=1,1,0))))</f>
        <v>1</v>
      </c>
      <c r="DA43" s="2">
        <f t="shared" si="12"/>
        <v>0</v>
      </c>
      <c r="DB43" s="2">
        <f t="shared" si="57"/>
        <v>1</v>
      </c>
      <c r="DC43">
        <v>5</v>
      </c>
      <c r="DD43" t="s">
        <v>89</v>
      </c>
      <c r="DE43">
        <v>6</v>
      </c>
      <c r="DF43">
        <v>7</v>
      </c>
      <c r="DG43" s="2">
        <f>IF(OR(DE43=8,DE43=0),0,IF(DE43=SC47,0,IF(DE43=DC43,2,IF(ABS(DE43-DC43)=1,1,0))))</f>
        <v>1</v>
      </c>
      <c r="DH43" s="2">
        <f t="shared" si="13"/>
        <v>0</v>
      </c>
      <c r="DI43" s="2">
        <f t="shared" si="58"/>
        <v>1</v>
      </c>
      <c r="DJ43">
        <v>2</v>
      </c>
      <c r="DK43" t="s">
        <v>89</v>
      </c>
      <c r="DL43">
        <v>0</v>
      </c>
      <c r="DM43">
        <v>0</v>
      </c>
      <c r="DN43" s="2">
        <f>IF(OR(DL43=8,DL43=0),0,IF(DL43=SK47,0,IF(DL43=DJ43,2,IF(ABS(DL43-DJ43)=1,1,0))))</f>
        <v>0</v>
      </c>
      <c r="DO43" s="2">
        <f t="shared" si="14"/>
        <v>1</v>
      </c>
      <c r="DP43" s="2">
        <f t="shared" si="59"/>
        <v>1</v>
      </c>
      <c r="DQ43">
        <v>1</v>
      </c>
      <c r="DR43" t="s">
        <v>89</v>
      </c>
      <c r="DS43">
        <v>1</v>
      </c>
      <c r="DT43">
        <v>1</v>
      </c>
      <c r="DU43" s="2">
        <f>IF(OR(DS43=8,DS43=0),0,IF(DS43=SS47,0,IF(DS43=DQ43,2,IF(ABS(DS43-DQ43)=1,1,0))))</f>
        <v>2</v>
      </c>
      <c r="DV43" s="2">
        <f t="shared" si="15"/>
        <v>1</v>
      </c>
      <c r="DW43" s="2">
        <f t="shared" si="60"/>
        <v>3</v>
      </c>
      <c r="DX43">
        <v>7</v>
      </c>
      <c r="DY43" t="s">
        <v>89</v>
      </c>
      <c r="DZ43">
        <v>8</v>
      </c>
      <c r="EA43">
        <v>8</v>
      </c>
      <c r="EB43" s="2">
        <f>IF(OR(DZ43=8,DZ43=0),0,IF(DZ43=TA47,0,IF(DZ43=DX43,2,IF(ABS(DZ43-DX43)=1,1,0))))</f>
        <v>0</v>
      </c>
      <c r="EC43" s="2">
        <f t="shared" si="16"/>
        <v>1</v>
      </c>
      <c r="ED43" s="2">
        <f t="shared" si="61"/>
        <v>1</v>
      </c>
      <c r="EE43">
        <v>3</v>
      </c>
      <c r="EF43" t="s">
        <v>89</v>
      </c>
      <c r="EG43">
        <v>3</v>
      </c>
      <c r="EH43">
        <v>3</v>
      </c>
      <c r="EI43" s="2">
        <f>IF(OR(EG43=8,EG43=0),0,IF(EG43=TI47,0,IF(EG43=EE43,2,IF(ABS(EG43-EE43)=1,1,0))))</f>
        <v>2</v>
      </c>
      <c r="EJ43" s="2">
        <f t="shared" si="17"/>
        <v>1</v>
      </c>
      <c r="EK43" s="2">
        <f t="shared" si="62"/>
        <v>3</v>
      </c>
      <c r="EL43">
        <v>6</v>
      </c>
      <c r="EM43" t="s">
        <v>89</v>
      </c>
      <c r="EN43">
        <v>5</v>
      </c>
      <c r="EO43">
        <v>5</v>
      </c>
      <c r="EP43" s="2">
        <f>IF(OR(EN43=8,EN43=0),0,IF(EN43=TQ47,0,IF(EN43=EL43,2,IF(ABS(EN43-EL43)=1,1,0))))</f>
        <v>1</v>
      </c>
      <c r="EQ43" s="2">
        <f t="shared" si="18"/>
        <v>1</v>
      </c>
      <c r="ER43" s="2">
        <f t="shared" si="63"/>
        <v>2</v>
      </c>
      <c r="ES43">
        <v>5</v>
      </c>
      <c r="ET43" t="s">
        <v>89</v>
      </c>
      <c r="EU43">
        <v>6</v>
      </c>
      <c r="EV43">
        <v>6</v>
      </c>
      <c r="EW43" s="2">
        <f>IF(OR(EU43=8,EU43=0),0,IF(EU43=TY47,0,IF(EU43=ES43,2,IF(ABS(EU43-ES43)=1,1,0))))</f>
        <v>1</v>
      </c>
      <c r="EX43" s="2">
        <f t="shared" si="19"/>
        <v>1</v>
      </c>
      <c r="EY43" s="2">
        <f t="shared" si="64"/>
        <v>2</v>
      </c>
      <c r="EZ43">
        <v>4</v>
      </c>
      <c r="FA43" t="s">
        <v>89</v>
      </c>
      <c r="FB43">
        <v>3</v>
      </c>
      <c r="FC43">
        <v>3</v>
      </c>
      <c r="FD43" s="2">
        <f>IF(OR(FB43=8,FB43=0),0,IF(FB43=UG47,0,IF(FB43=EZ43,2,IF(ABS(FB43-EZ43)=1,1,0))))</f>
        <v>1</v>
      </c>
      <c r="FE43" s="2">
        <f t="shared" si="20"/>
        <v>1</v>
      </c>
      <c r="FF43" s="2">
        <f t="shared" si="65"/>
        <v>2</v>
      </c>
      <c r="FG43" s="2">
        <f t="shared" si="164"/>
        <v>14</v>
      </c>
      <c r="FH43" s="2">
        <f t="shared" si="164"/>
        <v>13</v>
      </c>
      <c r="FI43" s="2">
        <f t="shared" si="164"/>
        <v>27</v>
      </c>
      <c r="FJ43" s="16">
        <f t="shared" si="67"/>
        <v>42.857142857142854</v>
      </c>
      <c r="FK43" s="12">
        <f t="shared" si="68"/>
        <v>57.142857142857146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1</v>
      </c>
      <c r="LS43">
        <v>1</v>
      </c>
      <c r="LT43">
        <v>1</v>
      </c>
      <c r="LU43">
        <v>1</v>
      </c>
      <c r="LV43">
        <v>0</v>
      </c>
      <c r="LW43">
        <v>0</v>
      </c>
      <c r="LX43">
        <v>0</v>
      </c>
      <c r="LY43">
        <v>0</v>
      </c>
      <c r="LZ43">
        <v>1</v>
      </c>
      <c r="MA43">
        <v>1</v>
      </c>
      <c r="MB43">
        <f t="shared" si="42"/>
        <v>3</v>
      </c>
      <c r="MC43">
        <f t="shared" si="42"/>
        <v>3</v>
      </c>
      <c r="MD43">
        <f t="shared" si="93"/>
        <v>6</v>
      </c>
      <c r="ME43">
        <f t="shared" si="94"/>
        <v>30</v>
      </c>
      <c r="MF43">
        <f t="shared" si="95"/>
        <v>70</v>
      </c>
      <c r="MG43" s="13">
        <f t="shared" si="96"/>
        <v>0</v>
      </c>
      <c r="NH43" s="15">
        <v>11.58</v>
      </c>
      <c r="NI43" s="15">
        <v>27.04</v>
      </c>
      <c r="NJ43" s="15">
        <v>7.06</v>
      </c>
      <c r="NK43" s="15">
        <v>7.97</v>
      </c>
      <c r="NL43" s="15">
        <v>15.83</v>
      </c>
      <c r="NM43" s="15">
        <v>12.05</v>
      </c>
      <c r="NN43" s="15">
        <v>3.17</v>
      </c>
      <c r="NO43" s="15">
        <v>18.95</v>
      </c>
      <c r="NP43" s="15">
        <v>7.11</v>
      </c>
      <c r="NQ43" s="15">
        <v>9.75</v>
      </c>
      <c r="NR43" s="15">
        <v>6.24</v>
      </c>
      <c r="NS43" s="15">
        <v>2</v>
      </c>
      <c r="NT43" s="15">
        <v>5.7</v>
      </c>
      <c r="NU43" s="15">
        <v>10.35</v>
      </c>
      <c r="NV43" s="15">
        <v>25.33</v>
      </c>
      <c r="NW43" s="15">
        <v>12.03</v>
      </c>
      <c r="NX43" s="15">
        <v>13.08</v>
      </c>
      <c r="NY43" s="15">
        <v>4.97</v>
      </c>
      <c r="NZ43" s="2">
        <f>SUM(NH43:NY43)</f>
        <v>200.21</v>
      </c>
      <c r="OA43" s="15">
        <v>0</v>
      </c>
      <c r="OB43" s="2">
        <f t="shared" si="101"/>
        <v>200.21</v>
      </c>
      <c r="OU43" s="2"/>
      <c r="OV43" s="2"/>
      <c r="OW43" s="2"/>
    </row>
    <row r="44" spans="1:413" x14ac:dyDescent="0.2">
      <c r="A44" s="11">
        <v>41</v>
      </c>
      <c r="B44">
        <v>15</v>
      </c>
      <c r="C44" t="s">
        <v>83</v>
      </c>
      <c r="D44" t="s">
        <v>98</v>
      </c>
      <c r="E44">
        <v>1</v>
      </c>
      <c r="F44">
        <v>1</v>
      </c>
      <c r="G44">
        <v>2</v>
      </c>
      <c r="H44">
        <v>12</v>
      </c>
      <c r="I44" t="s">
        <v>100</v>
      </c>
      <c r="J44" t="s">
        <v>89</v>
      </c>
      <c r="K44" t="s">
        <v>94</v>
      </c>
      <c r="L44">
        <v>4</v>
      </c>
      <c r="M44" t="s">
        <v>88</v>
      </c>
      <c r="N44">
        <v>0</v>
      </c>
      <c r="O44">
        <v>44</v>
      </c>
      <c r="P44" s="2">
        <v>1</v>
      </c>
      <c r="Q44" t="s">
        <v>89</v>
      </c>
      <c r="R44">
        <v>0</v>
      </c>
      <c r="S44">
        <v>0</v>
      </c>
      <c r="T44" s="2">
        <f>IF(OR(R44=8,R44=0),0,IF(R44=OC48,0,IF(R44=P44,2,IF(ABS(R44-P44)=1,1,0))))</f>
        <v>0</v>
      </c>
      <c r="U44" s="2">
        <f t="shared" si="0"/>
        <v>1</v>
      </c>
      <c r="V44" s="2">
        <f t="shared" si="45"/>
        <v>1</v>
      </c>
      <c r="W44">
        <v>5</v>
      </c>
      <c r="X44" t="str">
        <f t="shared" si="166"/>
        <v>Straight</v>
      </c>
      <c r="Y44">
        <v>8</v>
      </c>
      <c r="Z44">
        <v>8</v>
      </c>
      <c r="AA44" s="2">
        <f>IF(OR(Y44=8,Y44=0),0,IF(Y44=OK48,0,IF(Y44=W44,2,IF(ABS(Y44-W44)=1,1,0))))</f>
        <v>0</v>
      </c>
      <c r="AB44" s="2">
        <f t="shared" si="1"/>
        <v>1</v>
      </c>
      <c r="AC44" s="2">
        <f t="shared" si="105"/>
        <v>1</v>
      </c>
      <c r="AD44">
        <v>7</v>
      </c>
      <c r="AE44" t="s">
        <v>89</v>
      </c>
      <c r="AF44">
        <v>8</v>
      </c>
      <c r="AG44">
        <v>5</v>
      </c>
      <c r="AH44" s="2">
        <f>IF(OR(AF44=8,AF44=0),0,IF(AF44=OS48,0,IF(AF44=AD44,2,IF(ABS(AF44-AD44)=1,1,0))))</f>
        <v>0</v>
      </c>
      <c r="AI44" s="2">
        <f t="shared" si="2"/>
        <v>0</v>
      </c>
      <c r="AJ44" s="2">
        <f t="shared" si="106"/>
        <v>0</v>
      </c>
      <c r="AK44">
        <v>4</v>
      </c>
      <c r="AL44" t="s">
        <v>89</v>
      </c>
      <c r="AM44">
        <v>6</v>
      </c>
      <c r="AN44">
        <v>5</v>
      </c>
      <c r="AO44" s="2">
        <f>IF(OR(AM44=8,AM44=0),0,IF(AM44=PA48,0,IF(AM44=AK44,2,IF(ABS(AM44-AK44)=1,1,0))))</f>
        <v>0</v>
      </c>
      <c r="AP44" s="2">
        <f t="shared" si="3"/>
        <v>0</v>
      </c>
      <c r="AQ44" s="2">
        <f t="shared" si="48"/>
        <v>0</v>
      </c>
      <c r="AR44">
        <v>2</v>
      </c>
      <c r="AS44" t="s">
        <v>89</v>
      </c>
      <c r="AT44">
        <v>8</v>
      </c>
      <c r="AU44">
        <v>7</v>
      </c>
      <c r="AV44" s="2">
        <f>IF(OR(AT44=8,AT44=0),0,IF(AT44=PI48,0,IF(AT44=AR44,2,IF(ABS(AT44-AR44)=1,1,0))))</f>
        <v>0</v>
      </c>
      <c r="AW44" s="2">
        <f t="shared" si="4"/>
        <v>0</v>
      </c>
      <c r="AX44" s="2">
        <f t="shared" si="49"/>
        <v>0</v>
      </c>
      <c r="AY44">
        <v>6</v>
      </c>
      <c r="AZ44" t="s">
        <v>89</v>
      </c>
      <c r="BA44">
        <v>8</v>
      </c>
      <c r="BB44">
        <v>6</v>
      </c>
      <c r="BC44" s="2">
        <f>IF(OR(BA44=8,BA44=0),0,IF(BA44=PQ48,0,IF(BA44=AY44,2,IF(ABS(BA44-AY44)=1,1,0))))</f>
        <v>0</v>
      </c>
      <c r="BD44" s="2">
        <f t="shared" si="5"/>
        <v>0</v>
      </c>
      <c r="BE44" s="2">
        <f t="shared" si="50"/>
        <v>0</v>
      </c>
      <c r="BF44">
        <v>3</v>
      </c>
      <c r="BG44" t="s">
        <v>89</v>
      </c>
      <c r="BH44">
        <v>5</v>
      </c>
      <c r="BI44">
        <v>3</v>
      </c>
      <c r="BJ44" s="2">
        <f>IF(OR(BH44=8,BH44=0),0,IF(BH44=PY48,0,IF(BH44=BF44,2,IF(ABS(BH44-BF44)=1,1,0))))</f>
        <v>0</v>
      </c>
      <c r="BK44" s="2">
        <f t="shared" si="6"/>
        <v>0</v>
      </c>
      <c r="BL44" s="2">
        <f t="shared" si="51"/>
        <v>0</v>
      </c>
      <c r="BM44">
        <v>1</v>
      </c>
      <c r="BN44" t="s">
        <v>89</v>
      </c>
      <c r="BO44">
        <v>2</v>
      </c>
      <c r="BP44">
        <v>3</v>
      </c>
      <c r="BQ44" s="2">
        <f>IF(OR(BO44=8,BO44=0),0,IF(BO44=QG48,0,IF(BO44=BM44,2,IF(ABS(BO44-BM44)=1,1,0))))</f>
        <v>1</v>
      </c>
      <c r="BR44" s="2">
        <f t="shared" si="7"/>
        <v>0</v>
      </c>
      <c r="BS44" s="2">
        <f t="shared" si="52"/>
        <v>1</v>
      </c>
      <c r="BT44">
        <v>3</v>
      </c>
      <c r="BU44" t="s">
        <v>89</v>
      </c>
      <c r="BV44">
        <v>1</v>
      </c>
      <c r="BW44">
        <v>3</v>
      </c>
      <c r="BX44" s="2">
        <f>IF(OR(BV44=8,BV44=0),0,IF(BV44=QO48,0,IF(BV44=BT44,2,IF(ABS(BV44-BT44)=1,1,0))))</f>
        <v>0</v>
      </c>
      <c r="BY44" s="2">
        <f t="shared" si="8"/>
        <v>0</v>
      </c>
      <c r="BZ44" s="2">
        <f t="shared" si="53"/>
        <v>0</v>
      </c>
      <c r="CA44">
        <v>7</v>
      </c>
      <c r="CB44" t="s">
        <v>89</v>
      </c>
      <c r="CC44">
        <v>8</v>
      </c>
      <c r="CD44">
        <v>8</v>
      </c>
      <c r="CE44" s="2">
        <f>IF(OR(CC44=8,CC44=0),0,IF(CC44=QW48,0,IF(CC44=CA44,2,IF(ABS(CC44-CA44)=1,1,0))))</f>
        <v>0</v>
      </c>
      <c r="CF44" s="2">
        <f t="shared" si="9"/>
        <v>1</v>
      </c>
      <c r="CG44" s="2">
        <f t="shared" si="54"/>
        <v>1</v>
      </c>
      <c r="CH44">
        <v>6</v>
      </c>
      <c r="CI44" t="s">
        <v>89</v>
      </c>
      <c r="CJ44">
        <v>8</v>
      </c>
      <c r="CK44">
        <v>8</v>
      </c>
      <c r="CL44" s="2">
        <f>IF(OR(CJ44=8,CJ44=0),0,IF(CJ44=RE48,0,IF(CJ44=CH44,2,IF(ABS(CJ44-CH44)=1,1,0))))</f>
        <v>0</v>
      </c>
      <c r="CM44" s="2">
        <f t="shared" si="10"/>
        <v>1</v>
      </c>
      <c r="CN44" s="2">
        <f t="shared" si="55"/>
        <v>1</v>
      </c>
      <c r="CO44">
        <v>2</v>
      </c>
      <c r="CP44" t="s">
        <v>89</v>
      </c>
      <c r="CQ44">
        <v>1</v>
      </c>
      <c r="CR44">
        <v>1</v>
      </c>
      <c r="CS44" s="2">
        <f>IF(OR(CQ44=8,CQ44=0),0,IF(CQ44=RM48,0,IF(CQ44=CO44,2,IF(ABS(CQ44-CO44)=1,1,0))))</f>
        <v>1</v>
      </c>
      <c r="CT44" s="2">
        <f t="shared" si="11"/>
        <v>1</v>
      </c>
      <c r="CU44" s="2">
        <f t="shared" si="56"/>
        <v>2</v>
      </c>
      <c r="CV44">
        <v>4</v>
      </c>
      <c r="CW44" t="s">
        <v>89</v>
      </c>
      <c r="CX44">
        <v>4</v>
      </c>
      <c r="CY44">
        <v>4</v>
      </c>
      <c r="CZ44" s="2">
        <f>IF(OR(CX44=8,CX44=0),0,IF(CX44=RU48,0,IF(CX44=CV44,2,IF(ABS(CX44-CV44)=1,1,0))))</f>
        <v>2</v>
      </c>
      <c r="DA44" s="2">
        <f t="shared" si="12"/>
        <v>1</v>
      </c>
      <c r="DB44" s="2">
        <f t="shared" si="57"/>
        <v>3</v>
      </c>
      <c r="DC44">
        <v>5</v>
      </c>
      <c r="DD44" t="s">
        <v>89</v>
      </c>
      <c r="DE44">
        <v>7</v>
      </c>
      <c r="DF44">
        <v>5</v>
      </c>
      <c r="DG44" s="2">
        <f>IF(OR(DE44=8,DE44=0),0,IF(DE44=SC48,0,IF(DE44=DC44,2,IF(ABS(DE44-DC44)=1,1,0))))</f>
        <v>0</v>
      </c>
      <c r="DH44" s="2">
        <f t="shared" si="13"/>
        <v>0</v>
      </c>
      <c r="DI44" s="2">
        <f t="shared" si="58"/>
        <v>0</v>
      </c>
      <c r="DJ44">
        <v>2</v>
      </c>
      <c r="DK44" t="s">
        <v>89</v>
      </c>
      <c r="DL44">
        <v>0</v>
      </c>
      <c r="DM44">
        <v>4</v>
      </c>
      <c r="DN44" s="2">
        <f>IF(OR(DL44=8,DL44=0),0,IF(DL44=SK48,0,IF(DL44=DJ44,2,IF(ABS(DL44-DJ44)=1,1,0))))</f>
        <v>0</v>
      </c>
      <c r="DO44" s="2">
        <f t="shared" si="14"/>
        <v>0</v>
      </c>
      <c r="DP44" s="2">
        <f t="shared" si="59"/>
        <v>0</v>
      </c>
      <c r="DQ44">
        <v>1</v>
      </c>
      <c r="DR44" t="s">
        <v>89</v>
      </c>
      <c r="DS44">
        <v>0</v>
      </c>
      <c r="DT44">
        <v>2</v>
      </c>
      <c r="DU44" s="2">
        <f>IF(OR(DS44=8,DS44=0),0,IF(DS44=SS48,0,IF(DS44=DQ44,2,IF(ABS(DS44-DQ44)=1,1,0))))</f>
        <v>0</v>
      </c>
      <c r="DV44" s="2">
        <f t="shared" si="15"/>
        <v>0</v>
      </c>
      <c r="DW44" s="2">
        <f t="shared" si="60"/>
        <v>0</v>
      </c>
      <c r="DX44">
        <v>7</v>
      </c>
      <c r="DY44" t="s">
        <v>89</v>
      </c>
      <c r="DZ44">
        <v>5</v>
      </c>
      <c r="EA44">
        <v>7</v>
      </c>
      <c r="EB44" s="2">
        <f>IF(OR(DZ44=8,DZ44=0),0,IF(DZ44=TA48,0,IF(DZ44=DX44,2,IF(ABS(DZ44-DX44)=1,1,0))))</f>
        <v>0</v>
      </c>
      <c r="EC44" s="2">
        <f t="shared" si="16"/>
        <v>0</v>
      </c>
      <c r="ED44" s="2">
        <f t="shared" si="61"/>
        <v>0</v>
      </c>
      <c r="EE44">
        <v>3</v>
      </c>
      <c r="EF44" t="s">
        <v>89</v>
      </c>
      <c r="EG44">
        <v>2</v>
      </c>
      <c r="EH44">
        <v>5</v>
      </c>
      <c r="EI44" s="2">
        <f>IF(OR(EG44=8,EG44=0),0,IF(EG44=TI48,0,IF(EG44=EE44,2,IF(ABS(EG44-EE44)=1,1,0))))</f>
        <v>1</v>
      </c>
      <c r="EJ44" s="2">
        <f t="shared" si="17"/>
        <v>0</v>
      </c>
      <c r="EK44" s="2">
        <f t="shared" si="62"/>
        <v>1</v>
      </c>
      <c r="EL44">
        <v>6</v>
      </c>
      <c r="EM44" t="s">
        <v>89</v>
      </c>
      <c r="EN44">
        <v>2</v>
      </c>
      <c r="EO44">
        <v>6</v>
      </c>
      <c r="EP44" s="2">
        <f>IF(OR(EN44=8,EN44=0),0,IF(EN44=TQ48,0,IF(EN44=EL44,2,IF(ABS(EN44-EL44)=1,1,0))))</f>
        <v>0</v>
      </c>
      <c r="EQ44" s="2">
        <f t="shared" si="18"/>
        <v>0</v>
      </c>
      <c r="ER44" s="2">
        <f t="shared" si="63"/>
        <v>0</v>
      </c>
      <c r="ES44">
        <v>5</v>
      </c>
      <c r="ET44" t="s">
        <v>89</v>
      </c>
      <c r="EU44">
        <v>8</v>
      </c>
      <c r="EV44">
        <v>5</v>
      </c>
      <c r="EW44" s="2">
        <f>IF(OR(EU44=8,EU44=0),0,IF(EU44=TY48,0,IF(EU44=ES44,2,IF(ABS(EU44-ES44)=1,1,0))))</f>
        <v>0</v>
      </c>
      <c r="EX44" s="2">
        <f t="shared" si="19"/>
        <v>0</v>
      </c>
      <c r="EY44" s="2">
        <f t="shared" si="64"/>
        <v>0</v>
      </c>
      <c r="EZ44">
        <v>4</v>
      </c>
      <c r="FA44" t="s">
        <v>89</v>
      </c>
      <c r="FB44">
        <v>0</v>
      </c>
      <c r="FC44">
        <v>3</v>
      </c>
      <c r="FD44" s="2">
        <f>IF(OR(FB44=8,FB44=0),0,IF(FB44=UG48,0,IF(FB44=EZ44,2,IF(ABS(FB44-EZ44)=1,1,0))))</f>
        <v>0</v>
      </c>
      <c r="FE44" s="2">
        <f t="shared" si="20"/>
        <v>0</v>
      </c>
      <c r="FF44" s="2">
        <f t="shared" si="65"/>
        <v>0</v>
      </c>
      <c r="FG44" s="2">
        <f t="shared" si="164"/>
        <v>5</v>
      </c>
      <c r="FH44" s="2">
        <f t="shared" si="164"/>
        <v>6</v>
      </c>
      <c r="FI44" s="2">
        <f t="shared" si="164"/>
        <v>11</v>
      </c>
      <c r="FJ44" s="16">
        <f t="shared" si="67"/>
        <v>17.460317460317459</v>
      </c>
      <c r="FK44" s="12">
        <f t="shared" si="68"/>
        <v>82.539682539682545</v>
      </c>
      <c r="LH44">
        <v>1</v>
      </c>
      <c r="LI44">
        <v>0</v>
      </c>
      <c r="LJ44">
        <v>0</v>
      </c>
      <c r="LK44">
        <v>0</v>
      </c>
      <c r="LL44">
        <v>1</v>
      </c>
      <c r="LM44">
        <v>0</v>
      </c>
      <c r="LN44">
        <v>1</v>
      </c>
      <c r="LO44">
        <v>1</v>
      </c>
      <c r="LP44">
        <v>0</v>
      </c>
      <c r="LQ44">
        <v>0</v>
      </c>
      <c r="LR44">
        <v>1</v>
      </c>
      <c r="LS44">
        <v>0</v>
      </c>
      <c r="LT44">
        <v>1</v>
      </c>
      <c r="LU44">
        <v>1</v>
      </c>
      <c r="LV44">
        <v>1</v>
      </c>
      <c r="LW44">
        <v>1</v>
      </c>
      <c r="LX44">
        <v>0</v>
      </c>
      <c r="LY44">
        <v>0</v>
      </c>
      <c r="LZ44">
        <v>0</v>
      </c>
      <c r="MA44">
        <v>0</v>
      </c>
      <c r="MB44">
        <f t="shared" si="42"/>
        <v>6</v>
      </c>
      <c r="MC44">
        <f t="shared" si="42"/>
        <v>3</v>
      </c>
      <c r="MD44">
        <f t="shared" si="93"/>
        <v>9</v>
      </c>
      <c r="ME44">
        <f t="shared" si="94"/>
        <v>45</v>
      </c>
      <c r="MF44">
        <f t="shared" si="95"/>
        <v>55</v>
      </c>
      <c r="MG44" s="13">
        <f t="shared" si="96"/>
        <v>4</v>
      </c>
      <c r="NH44" s="15">
        <v>6.39</v>
      </c>
      <c r="NI44" s="15">
        <v>10.19</v>
      </c>
      <c r="NJ44" s="15">
        <v>3.39</v>
      </c>
      <c r="NK44" s="15">
        <v>1.91</v>
      </c>
      <c r="NL44" s="15">
        <v>5.59</v>
      </c>
      <c r="NM44" s="15">
        <v>7.09</v>
      </c>
      <c r="NN44" s="15">
        <v>2.1800000000000002</v>
      </c>
      <c r="NO44" s="15">
        <v>7.47</v>
      </c>
      <c r="NP44" s="15">
        <v>4.4400000000000004</v>
      </c>
      <c r="NQ44" s="15">
        <v>4.92</v>
      </c>
      <c r="NR44" s="15">
        <v>6.5</v>
      </c>
      <c r="NS44" s="15">
        <v>2.4300000000000002</v>
      </c>
      <c r="NT44" s="15">
        <v>4.26</v>
      </c>
      <c r="NU44" s="15">
        <v>5.9</v>
      </c>
      <c r="NV44" s="15">
        <v>6.19</v>
      </c>
      <c r="NW44" s="15">
        <v>3.64</v>
      </c>
      <c r="NX44" s="15">
        <v>7.49</v>
      </c>
      <c r="NY44" s="15">
        <v>2.81</v>
      </c>
      <c r="NZ44" s="2">
        <f>SUM(NH44:NY44)</f>
        <v>92.79</v>
      </c>
      <c r="OA44" s="15">
        <v>0</v>
      </c>
      <c r="OB44" s="2">
        <f t="shared" si="101"/>
        <v>92.79</v>
      </c>
    </row>
    <row r="45" spans="1:413" x14ac:dyDescent="0.2">
      <c r="A45" s="11">
        <v>42</v>
      </c>
      <c r="B45">
        <v>25</v>
      </c>
      <c r="C45" t="s">
        <v>90</v>
      </c>
      <c r="D45" t="s">
        <v>84</v>
      </c>
      <c r="E45">
        <v>3</v>
      </c>
      <c r="F45">
        <v>6</v>
      </c>
      <c r="G45">
        <v>2</v>
      </c>
      <c r="H45">
        <v>12</v>
      </c>
      <c r="I45" t="s">
        <v>99</v>
      </c>
      <c r="J45" t="s">
        <v>89</v>
      </c>
      <c r="K45" t="s">
        <v>87</v>
      </c>
      <c r="L45">
        <v>0</v>
      </c>
      <c r="M45">
        <v>0</v>
      </c>
      <c r="N45">
        <v>1.8</v>
      </c>
      <c r="O45">
        <v>37</v>
      </c>
      <c r="P45" s="2">
        <v>1</v>
      </c>
      <c r="Q45" t="s">
        <v>89</v>
      </c>
      <c r="R45">
        <v>4</v>
      </c>
      <c r="S45">
        <v>1</v>
      </c>
      <c r="T45" s="2">
        <f>IF(OR(R45=8,R45=0),0,IF(R45=OC49,0,IF(R45=P45,2,IF(ABS(R45-P45)=1,1,0))))</f>
        <v>0</v>
      </c>
      <c r="U45" s="2">
        <f t="shared" si="0"/>
        <v>0</v>
      </c>
      <c r="V45" s="2">
        <f t="shared" si="45"/>
        <v>0</v>
      </c>
      <c r="W45">
        <v>5</v>
      </c>
      <c r="X45" t="s">
        <v>89</v>
      </c>
      <c r="Y45">
        <v>5</v>
      </c>
      <c r="Z45">
        <v>6</v>
      </c>
      <c r="AA45" s="2">
        <f>IF(OR(Y45=8,Y45=0),0,IF(Y45=OK49,0,IF(Y45=W45,2,IF(ABS(Y45-W45)=1,1,0))))</f>
        <v>2</v>
      </c>
      <c r="AB45" s="2">
        <f t="shared" si="1"/>
        <v>0</v>
      </c>
      <c r="AC45" s="2">
        <f t="shared" si="105"/>
        <v>2</v>
      </c>
      <c r="AD45">
        <v>7</v>
      </c>
      <c r="AE45" t="s">
        <v>89</v>
      </c>
      <c r="AF45">
        <v>8</v>
      </c>
      <c r="AG45">
        <v>8</v>
      </c>
      <c r="AH45" s="2">
        <f>IF(OR(AF45=8,AF45=0),0,IF(AF45=OS49,0,IF(AF45=AD45,2,IF(ABS(AF45-AD45)=1,1,0))))</f>
        <v>0</v>
      </c>
      <c r="AI45" s="2">
        <f t="shared" si="2"/>
        <v>1</v>
      </c>
      <c r="AJ45" s="2">
        <f t="shared" si="106"/>
        <v>1</v>
      </c>
      <c r="AK45">
        <v>4</v>
      </c>
      <c r="AL45" t="s">
        <v>89</v>
      </c>
      <c r="AM45">
        <v>6</v>
      </c>
      <c r="AN45">
        <v>5</v>
      </c>
      <c r="AO45" s="2">
        <f>IF(OR(AM45=8,AM45=0),0,IF(AM45=PA49,0,IF(AM45=AK45,2,IF(ABS(AM45-AK45)=1,1,0))))</f>
        <v>0</v>
      </c>
      <c r="AP45" s="2">
        <f t="shared" si="3"/>
        <v>0</v>
      </c>
      <c r="AQ45" s="2">
        <f t="shared" si="48"/>
        <v>0</v>
      </c>
      <c r="AR45">
        <v>2</v>
      </c>
      <c r="AS45" t="s">
        <v>89</v>
      </c>
      <c r="AT45">
        <v>5</v>
      </c>
      <c r="AU45">
        <v>2</v>
      </c>
      <c r="AV45" s="2">
        <f>IF(OR(AT45=8,AT45=0),0,IF(AT45=PI49,0,IF(AT45=AR45,2,IF(ABS(AT45-AR45)=1,1,0))))</f>
        <v>0</v>
      </c>
      <c r="AW45" s="2">
        <f t="shared" si="4"/>
        <v>0</v>
      </c>
      <c r="AX45" s="2">
        <f t="shared" si="49"/>
        <v>0</v>
      </c>
      <c r="AY45">
        <v>6</v>
      </c>
      <c r="AZ45" t="s">
        <v>89</v>
      </c>
      <c r="BA45">
        <v>8</v>
      </c>
      <c r="BB45">
        <v>8</v>
      </c>
      <c r="BC45" s="2">
        <f>IF(OR(BA45=8,BA45=0),0,IF(BA45=PQ49,0,IF(BA45=AY45,2,IF(ABS(BA45-AY45)=1,1,0))))</f>
        <v>0</v>
      </c>
      <c r="BD45" s="2">
        <f t="shared" si="5"/>
        <v>1</v>
      </c>
      <c r="BE45" s="2">
        <f t="shared" si="50"/>
        <v>1</v>
      </c>
      <c r="BF45">
        <v>3</v>
      </c>
      <c r="BG45" t="s">
        <v>89</v>
      </c>
      <c r="BH45">
        <v>4</v>
      </c>
      <c r="BI45">
        <v>4</v>
      </c>
      <c r="BJ45" s="2">
        <f>IF(OR(BH45=8,BH45=0),0,IF(BH45=PY49,0,IF(BH45=BF45,2,IF(ABS(BH45-BF45)=1,1,0))))</f>
        <v>1</v>
      </c>
      <c r="BK45" s="2">
        <f t="shared" si="6"/>
        <v>1</v>
      </c>
      <c r="BL45" s="2">
        <f t="shared" si="51"/>
        <v>2</v>
      </c>
      <c r="BM45">
        <v>1</v>
      </c>
      <c r="BN45" t="s">
        <v>89</v>
      </c>
      <c r="BO45">
        <v>2</v>
      </c>
      <c r="BP45">
        <v>1</v>
      </c>
      <c r="BQ45" s="2">
        <f>IF(OR(BO45=8,BO45=0),0,IF(BO45=QG49,0,IF(BO45=BM45,2,IF(ABS(BO45-BM45)=1,1,0))))</f>
        <v>1</v>
      </c>
      <c r="BR45" s="2">
        <f t="shared" si="7"/>
        <v>0</v>
      </c>
      <c r="BS45" s="2">
        <f t="shared" si="52"/>
        <v>1</v>
      </c>
      <c r="BT45">
        <v>3</v>
      </c>
      <c r="BU45" t="s">
        <v>89</v>
      </c>
      <c r="BV45">
        <v>3</v>
      </c>
      <c r="BW45">
        <v>4</v>
      </c>
      <c r="BX45" s="2">
        <f>IF(OR(BV45=8,BV45=0),0,IF(BV45=QO49,0,IF(BV45=BT45,2,IF(ABS(BV45-BT45)=1,1,0))))</f>
        <v>2</v>
      </c>
      <c r="BY45" s="2">
        <f t="shared" si="8"/>
        <v>0</v>
      </c>
      <c r="BZ45" s="2">
        <f t="shared" si="53"/>
        <v>2</v>
      </c>
      <c r="CA45">
        <v>7</v>
      </c>
      <c r="CB45" t="s">
        <v>89</v>
      </c>
      <c r="CC45">
        <v>8</v>
      </c>
      <c r="CD45">
        <v>8</v>
      </c>
      <c r="CE45" s="2">
        <f>IF(OR(CC45=8,CC45=0),0,IF(CC45=QW49,0,IF(CC45=CA45,2,IF(ABS(CC45-CA45)=1,1,0))))</f>
        <v>0</v>
      </c>
      <c r="CF45" s="2">
        <f t="shared" si="9"/>
        <v>1</v>
      </c>
      <c r="CG45" s="2">
        <f t="shared" si="54"/>
        <v>1</v>
      </c>
      <c r="CH45">
        <v>6</v>
      </c>
      <c r="CI45" t="s">
        <v>89</v>
      </c>
      <c r="CJ45">
        <v>5</v>
      </c>
      <c r="CK45">
        <v>6</v>
      </c>
      <c r="CL45" s="2">
        <f>IF(OR(CJ45=8,CJ45=0),0,IF(CJ45=RE49,0,IF(CJ45=CH45,2,IF(ABS(CJ45-CH45)=1,1,0))))</f>
        <v>1</v>
      </c>
      <c r="CM45" s="2">
        <f t="shared" si="10"/>
        <v>0</v>
      </c>
      <c r="CN45" s="2">
        <f t="shared" si="55"/>
        <v>1</v>
      </c>
      <c r="CO45">
        <v>2</v>
      </c>
      <c r="CP45" t="s">
        <v>89</v>
      </c>
      <c r="CQ45">
        <v>3</v>
      </c>
      <c r="CR45">
        <v>1</v>
      </c>
      <c r="CS45" s="2">
        <f>IF(OR(CQ45=8,CQ45=0),0,IF(CQ45=RM49,0,IF(CQ45=CO45,2,IF(ABS(CQ45-CO45)=1,1,0))))</f>
        <v>1</v>
      </c>
      <c r="CT45" s="2">
        <f t="shared" si="11"/>
        <v>0</v>
      </c>
      <c r="CU45" s="2">
        <f t="shared" si="56"/>
        <v>1</v>
      </c>
      <c r="CV45">
        <v>4</v>
      </c>
      <c r="CW45" t="s">
        <v>89</v>
      </c>
      <c r="CX45">
        <v>4</v>
      </c>
      <c r="CY45">
        <v>4</v>
      </c>
      <c r="CZ45" s="2">
        <f>IF(OR(CX45=8,CX45=0),0,IF(CX45=RU49,0,IF(CX45=CV45,2,IF(ABS(CX45-CV45)=1,1,0))))</f>
        <v>2</v>
      </c>
      <c r="DA45" s="2">
        <f t="shared" si="12"/>
        <v>1</v>
      </c>
      <c r="DB45" s="2">
        <f t="shared" si="57"/>
        <v>3</v>
      </c>
      <c r="DC45">
        <v>5</v>
      </c>
      <c r="DD45" t="s">
        <v>89</v>
      </c>
      <c r="DE45">
        <v>5</v>
      </c>
      <c r="DF45">
        <v>5</v>
      </c>
      <c r="DG45" s="2">
        <f>IF(OR(DE45=8,DE45=0),0,IF(DE45=SC49,0,IF(DE45=DC45,2,IF(ABS(DE45-DC45)=1,1,0))))</f>
        <v>2</v>
      </c>
      <c r="DH45" s="2">
        <f t="shared" si="13"/>
        <v>1</v>
      </c>
      <c r="DI45" s="2">
        <f t="shared" si="58"/>
        <v>3</v>
      </c>
      <c r="DJ45">
        <v>2</v>
      </c>
      <c r="DK45" t="s">
        <v>89</v>
      </c>
      <c r="DL45">
        <v>3</v>
      </c>
      <c r="DM45">
        <v>2</v>
      </c>
      <c r="DN45" s="2">
        <f>IF(OR(DL45=8,DL45=0),0,IF(DL45=SK49,0,IF(DL45=DJ45,2,IF(ABS(DL45-DJ45)=1,1,0))))</f>
        <v>1</v>
      </c>
      <c r="DO45" s="2">
        <f t="shared" si="14"/>
        <v>0</v>
      </c>
      <c r="DP45" s="2">
        <f t="shared" si="59"/>
        <v>1</v>
      </c>
      <c r="DQ45">
        <v>1</v>
      </c>
      <c r="DR45" t="s">
        <v>89</v>
      </c>
      <c r="DS45">
        <v>4</v>
      </c>
      <c r="DT45">
        <v>3</v>
      </c>
      <c r="DU45" s="2">
        <f>IF(OR(DS45=8,DS45=0),0,IF(DS45=SS49,0,IF(DS45=DQ45,2,IF(ABS(DS45-DQ45)=1,1,0))))</f>
        <v>0</v>
      </c>
      <c r="DV45" s="2">
        <f t="shared" si="15"/>
        <v>0</v>
      </c>
      <c r="DW45" s="2">
        <f t="shared" si="60"/>
        <v>0</v>
      </c>
      <c r="DX45">
        <v>7</v>
      </c>
      <c r="DY45" t="s">
        <v>89</v>
      </c>
      <c r="DZ45">
        <v>6</v>
      </c>
      <c r="EA45">
        <v>7</v>
      </c>
      <c r="EB45" s="2">
        <f>IF(OR(DZ45=8,DZ45=0),0,IF(DZ45=TA49,0,IF(DZ45=DX45,2,IF(ABS(DZ45-DX45)=1,1,0))))</f>
        <v>1</v>
      </c>
      <c r="EC45" s="2">
        <f t="shared" si="16"/>
        <v>0</v>
      </c>
      <c r="ED45" s="2">
        <f t="shared" si="61"/>
        <v>1</v>
      </c>
      <c r="EE45">
        <v>3</v>
      </c>
      <c r="EF45" t="s">
        <v>89</v>
      </c>
      <c r="EG45">
        <v>4</v>
      </c>
      <c r="EH45">
        <v>3</v>
      </c>
      <c r="EI45" s="2">
        <f>IF(OR(EG45=8,EG45=0),0,IF(EG45=TI49,0,IF(EG45=EE45,2,IF(ABS(EG45-EE45)=1,1,0))))</f>
        <v>1</v>
      </c>
      <c r="EJ45" s="2">
        <f t="shared" si="17"/>
        <v>0</v>
      </c>
      <c r="EK45" s="2">
        <f t="shared" si="62"/>
        <v>1</v>
      </c>
      <c r="EL45">
        <v>6</v>
      </c>
      <c r="EM45" t="s">
        <v>89</v>
      </c>
      <c r="EN45">
        <v>5</v>
      </c>
      <c r="EO45">
        <v>4</v>
      </c>
      <c r="EP45" s="2">
        <f>IF(OR(EN45=8,EN45=0),0,IF(EN45=TQ49,0,IF(EN45=EL45,2,IF(ABS(EN45-EL45)=1,1,0))))</f>
        <v>1</v>
      </c>
      <c r="EQ45" s="2">
        <f t="shared" si="18"/>
        <v>0</v>
      </c>
      <c r="ER45" s="2">
        <f t="shared" si="63"/>
        <v>1</v>
      </c>
      <c r="ES45">
        <v>5</v>
      </c>
      <c r="ET45" t="s">
        <v>89</v>
      </c>
      <c r="EU45">
        <v>5</v>
      </c>
      <c r="EV45">
        <v>4</v>
      </c>
      <c r="EW45" s="2">
        <f>IF(OR(EU45=8,EU45=0),0,IF(EU45=TY49,0,IF(EU45=ES45,2,IF(ABS(EU45-ES45)=1,1,0))))</f>
        <v>2</v>
      </c>
      <c r="EX45" s="2">
        <f t="shared" si="19"/>
        <v>0</v>
      </c>
      <c r="EY45" s="2">
        <f t="shared" si="64"/>
        <v>2</v>
      </c>
      <c r="EZ45">
        <v>4</v>
      </c>
      <c r="FA45" t="s">
        <v>89</v>
      </c>
      <c r="FB45">
        <v>7</v>
      </c>
      <c r="FC45">
        <v>4</v>
      </c>
      <c r="FD45" s="2">
        <f>IF(OR(FB45=8,FB45=0),0,IF(FB45=UG49,0,IF(FB45=EZ45,2,IF(ABS(FB45-EZ45)=1,1,0))))</f>
        <v>0</v>
      </c>
      <c r="FE45" s="2">
        <f t="shared" si="20"/>
        <v>0</v>
      </c>
      <c r="FF45" s="2">
        <f t="shared" si="65"/>
        <v>0</v>
      </c>
      <c r="FG45" s="2">
        <f t="shared" si="164"/>
        <v>18</v>
      </c>
      <c r="FH45" s="2">
        <f t="shared" si="164"/>
        <v>6</v>
      </c>
      <c r="FI45" s="2">
        <f t="shared" si="164"/>
        <v>24</v>
      </c>
      <c r="FJ45" s="16">
        <f t="shared" si="67"/>
        <v>38.095238095238095</v>
      </c>
      <c r="FK45" s="12">
        <f t="shared" si="68"/>
        <v>61.904761904761905</v>
      </c>
      <c r="LH45">
        <v>1</v>
      </c>
      <c r="LI45">
        <v>1</v>
      </c>
      <c r="LJ45">
        <v>0</v>
      </c>
      <c r="LK45">
        <v>0</v>
      </c>
      <c r="LL45">
        <v>1</v>
      </c>
      <c r="LM45">
        <v>1</v>
      </c>
      <c r="LN45">
        <v>1</v>
      </c>
      <c r="LO45">
        <v>1</v>
      </c>
      <c r="LP45">
        <v>0</v>
      </c>
      <c r="LQ45">
        <v>0</v>
      </c>
      <c r="LR45">
        <v>1</v>
      </c>
      <c r="LS45">
        <v>1</v>
      </c>
      <c r="LT45">
        <v>0</v>
      </c>
      <c r="LU45">
        <v>0</v>
      </c>
      <c r="LV45">
        <v>1</v>
      </c>
      <c r="LW45">
        <v>1</v>
      </c>
      <c r="LX45">
        <v>1</v>
      </c>
      <c r="LY45">
        <v>0</v>
      </c>
      <c r="LZ45">
        <v>1</v>
      </c>
      <c r="MA45">
        <v>0</v>
      </c>
      <c r="MB45">
        <f t="shared" si="42"/>
        <v>7</v>
      </c>
      <c r="MC45">
        <f t="shared" si="42"/>
        <v>5</v>
      </c>
      <c r="MD45">
        <f t="shared" si="93"/>
        <v>12</v>
      </c>
      <c r="ME45">
        <f t="shared" si="94"/>
        <v>60</v>
      </c>
      <c r="MF45">
        <f t="shared" si="95"/>
        <v>40</v>
      </c>
      <c r="MG45" s="13">
        <f t="shared" si="96"/>
        <v>6</v>
      </c>
      <c r="NH45" s="15">
        <v>4.26</v>
      </c>
      <c r="NI45" s="15">
        <v>6.3</v>
      </c>
      <c r="NJ45" s="15">
        <v>4.93</v>
      </c>
      <c r="NK45" s="15">
        <v>2.54</v>
      </c>
      <c r="NL45" s="15">
        <v>4.13</v>
      </c>
      <c r="NM45" s="15">
        <v>6.28</v>
      </c>
      <c r="NN45" s="15">
        <v>1.81</v>
      </c>
      <c r="NO45" s="15">
        <v>5.38</v>
      </c>
      <c r="NP45" s="15">
        <v>3.95</v>
      </c>
      <c r="NQ45" s="15">
        <v>4.6900000000000004</v>
      </c>
      <c r="NR45" s="15">
        <v>3.04</v>
      </c>
      <c r="NS45" s="15">
        <v>1.89</v>
      </c>
      <c r="NT45" s="15">
        <v>3.27</v>
      </c>
      <c r="NU45" s="15">
        <v>6.56</v>
      </c>
      <c r="NV45" s="15">
        <v>5.33</v>
      </c>
      <c r="NW45" s="15">
        <v>4.5</v>
      </c>
      <c r="NX45" s="15">
        <v>5.76</v>
      </c>
      <c r="NY45" s="15">
        <v>3.84</v>
      </c>
      <c r="NZ45" s="2">
        <f t="shared" ref="NZ45:NZ46" si="167">SUM(NH45:NY45)</f>
        <v>78.460000000000008</v>
      </c>
      <c r="OA45" s="15">
        <v>0</v>
      </c>
      <c r="OB45" s="2">
        <f t="shared" si="101"/>
        <v>78.460000000000008</v>
      </c>
    </row>
    <row r="46" spans="1:413" x14ac:dyDescent="0.2">
      <c r="A46" s="11">
        <v>43</v>
      </c>
      <c r="B46">
        <v>25</v>
      </c>
      <c r="C46" t="s">
        <v>83</v>
      </c>
      <c r="D46" t="s">
        <v>98</v>
      </c>
      <c r="E46">
        <v>2</v>
      </c>
      <c r="F46">
        <v>7</v>
      </c>
      <c r="G46">
        <v>2</v>
      </c>
      <c r="H46">
        <v>12</v>
      </c>
      <c r="I46" t="s">
        <v>85</v>
      </c>
      <c r="J46" t="s">
        <v>89</v>
      </c>
      <c r="K46" t="s">
        <v>87</v>
      </c>
      <c r="L46">
        <v>0.9</v>
      </c>
      <c r="M46" t="s">
        <v>97</v>
      </c>
      <c r="N46">
        <v>1.08</v>
      </c>
      <c r="O46">
        <v>42</v>
      </c>
      <c r="P46" s="2">
        <v>1</v>
      </c>
      <c r="Q46" t="s">
        <v>89</v>
      </c>
      <c r="R46">
        <v>4</v>
      </c>
      <c r="S46">
        <v>1</v>
      </c>
      <c r="T46" s="2">
        <f>IF(OR(R46=8,R46=0),0,IF(R46=OC50,0,IF(R46=P46,2,IF(ABS(R46-P46)=1,1,0))))</f>
        <v>0</v>
      </c>
      <c r="U46" s="2">
        <f t="shared" si="0"/>
        <v>0</v>
      </c>
      <c r="V46" s="2">
        <f t="shared" si="45"/>
        <v>0</v>
      </c>
      <c r="W46">
        <v>5</v>
      </c>
      <c r="X46" t="str">
        <f t="shared" si="166"/>
        <v>Straight</v>
      </c>
      <c r="Y46">
        <v>6</v>
      </c>
      <c r="Z46">
        <v>4</v>
      </c>
      <c r="AA46" s="2">
        <f>IF(OR(Y46=8,Y46=0),0,IF(Y46=OK50,0,IF(Y46=W46,2,IF(ABS(Y46-W46)=1,1,0))))</f>
        <v>1</v>
      </c>
      <c r="AB46" s="2">
        <f t="shared" si="1"/>
        <v>0</v>
      </c>
      <c r="AC46" s="2">
        <f t="shared" si="105"/>
        <v>1</v>
      </c>
      <c r="AD46">
        <v>7</v>
      </c>
      <c r="AE46" t="s">
        <v>89</v>
      </c>
      <c r="AF46">
        <v>8</v>
      </c>
      <c r="AG46">
        <v>8</v>
      </c>
      <c r="AH46" s="2">
        <f>IF(OR(AF46=8,AF46=0),0,IF(AF46=OS50,0,IF(AF46=AD46,2,IF(ABS(AF46-AD46)=1,1,0))))</f>
        <v>0</v>
      </c>
      <c r="AI46" s="2">
        <f t="shared" si="2"/>
        <v>1</v>
      </c>
      <c r="AJ46" s="2">
        <f t="shared" si="106"/>
        <v>1</v>
      </c>
      <c r="AK46">
        <v>4</v>
      </c>
      <c r="AL46" t="s">
        <v>89</v>
      </c>
      <c r="AM46">
        <v>6</v>
      </c>
      <c r="AN46">
        <v>5</v>
      </c>
      <c r="AO46" s="2">
        <f>IF(OR(AM46=8,AM46=0),0,IF(AM46=PA50,0,IF(AM46=AK46,2,IF(ABS(AM46-AK46)=1,1,0))))</f>
        <v>0</v>
      </c>
      <c r="AP46" s="2">
        <f t="shared" si="3"/>
        <v>0</v>
      </c>
      <c r="AQ46" s="2">
        <f t="shared" si="48"/>
        <v>0</v>
      </c>
      <c r="AR46">
        <v>2</v>
      </c>
      <c r="AS46" t="s">
        <v>89</v>
      </c>
      <c r="AT46">
        <v>3</v>
      </c>
      <c r="AU46">
        <v>1</v>
      </c>
      <c r="AV46" s="2">
        <f>IF(OR(AT46=8,AT46=0),0,IF(AT46=PI50,0,IF(AT46=AR46,2,IF(ABS(AT46-AR46)=1,1,0))))</f>
        <v>1</v>
      </c>
      <c r="AW46" s="2">
        <f t="shared" si="4"/>
        <v>0</v>
      </c>
      <c r="AX46" s="2">
        <f t="shared" si="49"/>
        <v>1</v>
      </c>
      <c r="AY46">
        <v>6</v>
      </c>
      <c r="AZ46" t="s">
        <v>89</v>
      </c>
      <c r="BA46">
        <v>8</v>
      </c>
      <c r="BB46">
        <v>8</v>
      </c>
      <c r="BC46" s="2">
        <f>IF(OR(BA46=8,BA46=0),0,IF(BA46=PQ50,0,IF(BA46=AY46,2,IF(ABS(BA46-AY46)=1,1,0))))</f>
        <v>0</v>
      </c>
      <c r="BD46" s="2">
        <f t="shared" si="5"/>
        <v>1</v>
      </c>
      <c r="BE46" s="2">
        <f t="shared" si="50"/>
        <v>1</v>
      </c>
      <c r="BF46">
        <v>3</v>
      </c>
      <c r="BG46" t="s">
        <v>89</v>
      </c>
      <c r="BH46">
        <v>6</v>
      </c>
      <c r="BI46">
        <v>5</v>
      </c>
      <c r="BJ46" s="2">
        <f>IF(OR(BH46=8,BH46=0),0,IF(BH46=PY50,0,IF(BH46=BF46,2,IF(ABS(BH46-BF46)=1,1,0))))</f>
        <v>0</v>
      </c>
      <c r="BK46" s="2">
        <f t="shared" si="6"/>
        <v>0</v>
      </c>
      <c r="BL46" s="2">
        <f t="shared" si="51"/>
        <v>0</v>
      </c>
      <c r="BM46">
        <v>1</v>
      </c>
      <c r="BN46" t="s">
        <v>89</v>
      </c>
      <c r="BO46">
        <v>3</v>
      </c>
      <c r="BP46">
        <v>2</v>
      </c>
      <c r="BQ46" s="2">
        <f>IF(OR(BO46=8,BO46=0),0,IF(BO46=QG50,0,IF(BO46=BM46,2,IF(ABS(BO46-BM46)=1,1,0))))</f>
        <v>0</v>
      </c>
      <c r="BR46" s="2">
        <f t="shared" si="7"/>
        <v>0</v>
      </c>
      <c r="BS46" s="2">
        <f t="shared" si="52"/>
        <v>0</v>
      </c>
      <c r="BT46">
        <v>3</v>
      </c>
      <c r="BU46" t="s">
        <v>89</v>
      </c>
      <c r="BV46">
        <v>6</v>
      </c>
      <c r="BW46">
        <v>3</v>
      </c>
      <c r="BX46" s="2">
        <f>IF(OR(BV46=8,BV46=0),0,IF(BV46=QO50,0,IF(BV46=BT46,2,IF(ABS(BV46-BT46)=1,1,0))))</f>
        <v>0</v>
      </c>
      <c r="BY46" s="2">
        <f t="shared" si="8"/>
        <v>0</v>
      </c>
      <c r="BZ46" s="2">
        <f t="shared" si="53"/>
        <v>0</v>
      </c>
      <c r="CA46">
        <v>7</v>
      </c>
      <c r="CB46" t="s">
        <v>89</v>
      </c>
      <c r="CC46">
        <v>7</v>
      </c>
      <c r="CD46">
        <v>7</v>
      </c>
      <c r="CE46" s="2">
        <f>IF(OR(CC46=8,CC46=0),0,IF(CC46=QW50,0,IF(CC46=CA46,2,IF(ABS(CC46-CA46)=1,1,0))))</f>
        <v>2</v>
      </c>
      <c r="CF46" s="2">
        <f t="shared" si="9"/>
        <v>1</v>
      </c>
      <c r="CG46" s="2">
        <f t="shared" si="54"/>
        <v>3</v>
      </c>
      <c r="CH46">
        <v>6</v>
      </c>
      <c r="CI46" t="s">
        <v>89</v>
      </c>
      <c r="CJ46">
        <v>6</v>
      </c>
      <c r="CK46">
        <v>6</v>
      </c>
      <c r="CL46" s="2">
        <f>IF(OR(CJ46=8,CJ46=0),0,IF(CJ46=RE50,0,IF(CJ46=CH46,2,IF(ABS(CJ46-CH46)=1,1,0))))</f>
        <v>2</v>
      </c>
      <c r="CM46" s="2">
        <f t="shared" si="10"/>
        <v>1</v>
      </c>
      <c r="CN46" s="2">
        <f t="shared" si="55"/>
        <v>3</v>
      </c>
      <c r="CO46">
        <v>2</v>
      </c>
      <c r="CP46" t="s">
        <v>89</v>
      </c>
      <c r="CQ46">
        <v>5</v>
      </c>
      <c r="CR46">
        <v>4</v>
      </c>
      <c r="CS46" s="2">
        <f>IF(OR(CQ46=8,CQ46=0),0,IF(CQ46=RM50,0,IF(CQ46=CO46,2,IF(ABS(CQ46-CO46)=1,1,0))))</f>
        <v>0</v>
      </c>
      <c r="CT46" s="2">
        <f t="shared" si="11"/>
        <v>0</v>
      </c>
      <c r="CU46" s="2">
        <f t="shared" si="56"/>
        <v>0</v>
      </c>
      <c r="CV46">
        <v>4</v>
      </c>
      <c r="CW46" t="s">
        <v>89</v>
      </c>
      <c r="CX46">
        <v>5</v>
      </c>
      <c r="CY46">
        <v>4</v>
      </c>
      <c r="CZ46" s="2">
        <f>IF(OR(CX46=8,CX46=0),0,IF(CX46=RU50,0,IF(CX46=CV46,2,IF(ABS(CX46-CV46)=1,1,0))))</f>
        <v>1</v>
      </c>
      <c r="DA46" s="2">
        <f t="shared" si="12"/>
        <v>0</v>
      </c>
      <c r="DB46" s="2">
        <f t="shared" si="57"/>
        <v>1</v>
      </c>
      <c r="DC46">
        <v>5</v>
      </c>
      <c r="DD46" t="s">
        <v>89</v>
      </c>
      <c r="DE46">
        <v>6</v>
      </c>
      <c r="DF46">
        <v>5</v>
      </c>
      <c r="DG46" s="2">
        <f>IF(OR(DE46=8,DE46=0),0,IF(DE46=SC50,0,IF(DE46=DC46,2,IF(ABS(DE46-DC46)=1,1,0))))</f>
        <v>1</v>
      </c>
      <c r="DH46" s="2">
        <f t="shared" si="13"/>
        <v>0</v>
      </c>
      <c r="DI46" s="2">
        <f t="shared" si="58"/>
        <v>1</v>
      </c>
      <c r="DJ46">
        <v>2</v>
      </c>
      <c r="DK46" t="s">
        <v>89</v>
      </c>
      <c r="DL46">
        <v>2</v>
      </c>
      <c r="DM46">
        <v>1</v>
      </c>
      <c r="DN46" s="2">
        <f>IF(OR(DL46=8,DL46=0),0,IF(DL46=SK50,0,IF(DL46=DJ46,2,IF(ABS(DL46-DJ46)=1,1,0))))</f>
        <v>2</v>
      </c>
      <c r="DO46" s="2">
        <f t="shared" si="14"/>
        <v>0</v>
      </c>
      <c r="DP46" s="2">
        <f t="shared" si="59"/>
        <v>2</v>
      </c>
      <c r="DQ46">
        <v>1</v>
      </c>
      <c r="DR46" t="s">
        <v>89</v>
      </c>
      <c r="DS46">
        <v>1</v>
      </c>
      <c r="DT46">
        <v>1</v>
      </c>
      <c r="DU46" s="2">
        <f>IF(OR(DS46=8,DS46=0),0,IF(DS46=SS50,0,IF(DS46=DQ46,2,IF(ABS(DS46-DQ46)=1,1,0))))</f>
        <v>2</v>
      </c>
      <c r="DV46" s="2">
        <f t="shared" si="15"/>
        <v>1</v>
      </c>
      <c r="DW46" s="2">
        <f t="shared" si="60"/>
        <v>3</v>
      </c>
      <c r="DX46">
        <v>7</v>
      </c>
      <c r="DY46" t="s">
        <v>89</v>
      </c>
      <c r="DZ46">
        <v>7</v>
      </c>
      <c r="EA46">
        <v>7</v>
      </c>
      <c r="EB46" s="2">
        <f>IF(OR(DZ46=8,DZ46=0),0,IF(DZ46=TA50,0,IF(DZ46=DX46,2,IF(ABS(DZ46-DX46)=1,1,0))))</f>
        <v>2</v>
      </c>
      <c r="EC46" s="2">
        <f t="shared" si="16"/>
        <v>1</v>
      </c>
      <c r="ED46" s="2">
        <f t="shared" si="61"/>
        <v>3</v>
      </c>
      <c r="EE46">
        <v>3</v>
      </c>
      <c r="EF46" t="s">
        <v>89</v>
      </c>
      <c r="EG46">
        <v>3</v>
      </c>
      <c r="EH46">
        <v>4</v>
      </c>
      <c r="EI46" s="2">
        <f>IF(OR(EG46=8,EG46=0),0,IF(EG46=TI50,0,IF(EG46=EE46,2,IF(ABS(EG46-EE46)=1,1,0))))</f>
        <v>2</v>
      </c>
      <c r="EJ46" s="2">
        <f t="shared" si="17"/>
        <v>0</v>
      </c>
      <c r="EK46" s="2">
        <f t="shared" si="62"/>
        <v>2</v>
      </c>
      <c r="EL46">
        <v>6</v>
      </c>
      <c r="EM46" t="s">
        <v>89</v>
      </c>
      <c r="EN46">
        <v>6</v>
      </c>
      <c r="EO46">
        <v>6</v>
      </c>
      <c r="EP46" s="2">
        <f>IF(OR(EN46=8,EN46=0),0,IF(EN46=TQ50,0,IF(EN46=EL46,2,IF(ABS(EN46-EL46)=1,1,0))))</f>
        <v>2</v>
      </c>
      <c r="EQ46" s="2">
        <f t="shared" si="18"/>
        <v>1</v>
      </c>
      <c r="ER46" s="2">
        <f t="shared" si="63"/>
        <v>3</v>
      </c>
      <c r="ES46">
        <v>5</v>
      </c>
      <c r="ET46" t="s">
        <v>89</v>
      </c>
      <c r="EU46">
        <v>4</v>
      </c>
      <c r="EV46">
        <v>5</v>
      </c>
      <c r="EW46" s="2">
        <f>IF(OR(EU46=8,EU46=0),0,IF(EU46=TY50,0,IF(EU46=ES46,2,IF(ABS(EU46-ES46)=1,1,0))))</f>
        <v>1</v>
      </c>
      <c r="EX46" s="2">
        <f t="shared" si="19"/>
        <v>0</v>
      </c>
      <c r="EY46" s="2">
        <f t="shared" si="64"/>
        <v>1</v>
      </c>
      <c r="EZ46">
        <v>4</v>
      </c>
      <c r="FA46" t="s">
        <v>89</v>
      </c>
      <c r="FB46">
        <v>4</v>
      </c>
      <c r="FC46">
        <v>4</v>
      </c>
      <c r="FD46" s="2">
        <f>IF(OR(FB46=8,FB46=0),0,IF(FB46=UG50,0,IF(FB46=EZ46,2,IF(ABS(FB46-EZ46)=1,1,0))))</f>
        <v>2</v>
      </c>
      <c r="FE46" s="2">
        <f t="shared" si="20"/>
        <v>1</v>
      </c>
      <c r="FF46" s="2">
        <f t="shared" si="65"/>
        <v>3</v>
      </c>
      <c r="FG46" s="2">
        <f t="shared" si="164"/>
        <v>21</v>
      </c>
      <c r="FH46" s="2">
        <f t="shared" si="164"/>
        <v>8</v>
      </c>
      <c r="FI46" s="2">
        <f t="shared" si="164"/>
        <v>29</v>
      </c>
      <c r="FJ46" s="16">
        <f t="shared" si="67"/>
        <v>46.031746031746032</v>
      </c>
      <c r="FK46" s="12">
        <f t="shared" si="68"/>
        <v>53.968253968253968</v>
      </c>
      <c r="LH46">
        <v>1</v>
      </c>
      <c r="LI46">
        <v>0</v>
      </c>
      <c r="LJ46">
        <v>1</v>
      </c>
      <c r="LK46">
        <v>1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1</v>
      </c>
      <c r="LU46">
        <v>1</v>
      </c>
      <c r="LV46">
        <v>1</v>
      </c>
      <c r="LW46">
        <v>0</v>
      </c>
      <c r="LX46">
        <v>1</v>
      </c>
      <c r="LY46">
        <v>0</v>
      </c>
      <c r="LZ46">
        <v>0</v>
      </c>
      <c r="MA46">
        <v>0</v>
      </c>
      <c r="MB46">
        <f t="shared" si="42"/>
        <v>5</v>
      </c>
      <c r="MC46">
        <f t="shared" si="42"/>
        <v>2</v>
      </c>
      <c r="MD46">
        <f t="shared" si="93"/>
        <v>7</v>
      </c>
      <c r="ME46">
        <f t="shared" si="94"/>
        <v>35</v>
      </c>
      <c r="MF46">
        <f t="shared" si="95"/>
        <v>65</v>
      </c>
      <c r="MG46" s="13">
        <f t="shared" si="96"/>
        <v>3</v>
      </c>
      <c r="NH46" s="15">
        <v>4.04</v>
      </c>
      <c r="NI46" s="15">
        <v>5.16</v>
      </c>
      <c r="NJ46" s="15">
        <v>3.79</v>
      </c>
      <c r="NK46" s="15">
        <v>1.84</v>
      </c>
      <c r="NL46" s="15">
        <v>2.39</v>
      </c>
      <c r="NM46" s="15">
        <v>10.119999999999999</v>
      </c>
      <c r="NN46" s="15">
        <v>3.36</v>
      </c>
      <c r="NO46" s="15">
        <v>3.41</v>
      </c>
      <c r="NP46" s="15">
        <v>4.08</v>
      </c>
      <c r="NQ46" s="15">
        <v>4.68</v>
      </c>
      <c r="NR46" s="15">
        <v>6.03</v>
      </c>
      <c r="NS46" s="15">
        <v>1.58</v>
      </c>
      <c r="NT46" s="15">
        <v>2.14</v>
      </c>
      <c r="NU46" s="15">
        <v>4.33</v>
      </c>
      <c r="NV46" s="15">
        <v>5.56</v>
      </c>
      <c r="NW46" s="15">
        <v>4.53</v>
      </c>
      <c r="NX46" s="15">
        <v>9.2899999999999991</v>
      </c>
      <c r="NY46" s="15">
        <v>6.04</v>
      </c>
      <c r="NZ46" s="2">
        <f t="shared" si="167"/>
        <v>82.36999999999999</v>
      </c>
      <c r="OA46" s="15">
        <v>0</v>
      </c>
      <c r="OB46" s="2">
        <f t="shared" si="101"/>
        <v>82.36999999999999</v>
      </c>
    </row>
    <row r="47" spans="1:413" x14ac:dyDescent="0.2">
      <c r="A47" s="11">
        <v>44</v>
      </c>
      <c r="B47">
        <v>24</v>
      </c>
      <c r="C47" t="s">
        <v>83</v>
      </c>
      <c r="D47" t="s">
        <v>98</v>
      </c>
      <c r="E47">
        <v>2</v>
      </c>
      <c r="F47">
        <v>4</v>
      </c>
      <c r="G47">
        <v>2</v>
      </c>
      <c r="H47">
        <v>12</v>
      </c>
      <c r="I47" t="s">
        <v>85</v>
      </c>
      <c r="J47" t="s">
        <v>89</v>
      </c>
      <c r="K47" t="s">
        <v>87</v>
      </c>
      <c r="L47">
        <v>4</v>
      </c>
      <c r="M47" t="s">
        <v>88</v>
      </c>
      <c r="N47">
        <v>0</v>
      </c>
      <c r="O47">
        <v>48</v>
      </c>
      <c r="P47" s="2">
        <v>1</v>
      </c>
      <c r="Q47" t="s">
        <v>89</v>
      </c>
      <c r="R47">
        <v>0</v>
      </c>
      <c r="S47">
        <v>0</v>
      </c>
      <c r="T47" s="2">
        <f>IF(OR(R47=8,R47=0),0,IF(R47=OC51,0,IF(R47=P47,2,IF(ABS(R47-P47)=1,1,0))))</f>
        <v>0</v>
      </c>
      <c r="U47" s="2">
        <f t="shared" si="0"/>
        <v>1</v>
      </c>
      <c r="V47" s="2">
        <f t="shared" si="45"/>
        <v>1</v>
      </c>
      <c r="W47">
        <v>2</v>
      </c>
      <c r="X47" t="s">
        <v>89</v>
      </c>
      <c r="Y47">
        <v>3</v>
      </c>
      <c r="Z47">
        <v>2</v>
      </c>
      <c r="AA47" s="2">
        <f>IF(OR(Y47=8,Y47=0),0,IF(Y47=OK51,0,IF(Y47=W47,2,IF(ABS(Y47-W47)=1,1,0))))</f>
        <v>1</v>
      </c>
      <c r="AB47" s="2">
        <f t="shared" si="1"/>
        <v>0</v>
      </c>
      <c r="AC47" s="2">
        <f t="shared" si="105"/>
        <v>1</v>
      </c>
      <c r="AD47">
        <v>7</v>
      </c>
      <c r="AE47" t="s">
        <v>89</v>
      </c>
      <c r="AF47">
        <v>8</v>
      </c>
      <c r="AG47">
        <v>8</v>
      </c>
      <c r="AH47" s="2">
        <f>IF(OR(AF47=8,AF47=0),0,IF(AF47=OS51,0,IF(AF47=AD47,2,IF(ABS(AF47-AD47)=1,1,0))))</f>
        <v>0</v>
      </c>
      <c r="AI47" s="2">
        <f t="shared" si="2"/>
        <v>1</v>
      </c>
      <c r="AJ47" s="2">
        <f t="shared" si="106"/>
        <v>1</v>
      </c>
      <c r="AK47">
        <v>4</v>
      </c>
      <c r="AL47" t="s">
        <v>89</v>
      </c>
      <c r="AM47">
        <v>6</v>
      </c>
      <c r="AN47">
        <v>5</v>
      </c>
      <c r="AO47" s="2">
        <f>IF(OR(AM47=8,AM47=0),0,IF(AM47=PA51,0,IF(AM47=AK47,2,IF(ABS(AM47-AK47)=1,1,0))))</f>
        <v>0</v>
      </c>
      <c r="AP47" s="2">
        <f t="shared" si="3"/>
        <v>0</v>
      </c>
      <c r="AQ47" s="2">
        <f t="shared" si="48"/>
        <v>0</v>
      </c>
      <c r="AR47">
        <v>5</v>
      </c>
      <c r="AS47" t="s">
        <v>89</v>
      </c>
      <c r="AT47">
        <v>6</v>
      </c>
      <c r="AU47">
        <v>5</v>
      </c>
      <c r="AV47" s="2">
        <f>IF(OR(AT47=8,AT47=0),0,IF(AT47=PI51,0,IF(AT47=AR47,2,IF(ABS(AT47-AR47)=1,1,0))))</f>
        <v>1</v>
      </c>
      <c r="AW47" s="2">
        <f t="shared" si="4"/>
        <v>0</v>
      </c>
      <c r="AX47" s="2">
        <f t="shared" si="49"/>
        <v>1</v>
      </c>
      <c r="AY47">
        <v>6</v>
      </c>
      <c r="AZ47" t="s">
        <v>89</v>
      </c>
      <c r="BA47">
        <v>5</v>
      </c>
      <c r="BB47">
        <v>5</v>
      </c>
      <c r="BC47" s="2">
        <f>IF(OR(BA47=8,BA47=0),0,IF(BA47=PQ51,0,IF(BA47=AY47,2,IF(ABS(BA47-AY47)=1,1,0))))</f>
        <v>1</v>
      </c>
      <c r="BD47" s="2">
        <f t="shared" si="5"/>
        <v>1</v>
      </c>
      <c r="BE47" s="2">
        <f t="shared" si="50"/>
        <v>2</v>
      </c>
      <c r="BF47">
        <v>3</v>
      </c>
      <c r="BG47" t="s">
        <v>89</v>
      </c>
      <c r="BH47">
        <v>7</v>
      </c>
      <c r="BI47">
        <v>7</v>
      </c>
      <c r="BJ47" s="2">
        <f>IF(OR(BH47=8,BH47=0),0,IF(BH47=PY51,0,IF(BH47=BF47,2,IF(ABS(BH47-BF47)=1,1,0))))</f>
        <v>0</v>
      </c>
      <c r="BK47" s="2">
        <f t="shared" si="6"/>
        <v>1</v>
      </c>
      <c r="BL47" s="2">
        <f t="shared" si="51"/>
        <v>1</v>
      </c>
      <c r="BM47">
        <v>1</v>
      </c>
      <c r="BN47" t="s">
        <v>89</v>
      </c>
      <c r="BO47">
        <v>3</v>
      </c>
      <c r="BP47">
        <v>3</v>
      </c>
      <c r="BQ47" s="2">
        <f>IF(OR(BO47=8,BO47=0),0,IF(BO47=QG51,0,IF(BO47=BM47,2,IF(ABS(BO47-BM47)=1,1,0))))</f>
        <v>0</v>
      </c>
      <c r="BR47" s="2">
        <f t="shared" si="7"/>
        <v>1</v>
      </c>
      <c r="BS47" s="2">
        <f t="shared" si="52"/>
        <v>1</v>
      </c>
      <c r="BT47">
        <v>3</v>
      </c>
      <c r="BU47" t="s">
        <v>89</v>
      </c>
      <c r="BV47">
        <v>3</v>
      </c>
      <c r="BW47">
        <v>3</v>
      </c>
      <c r="BX47" s="2">
        <f>IF(OR(BV47=8,BV47=0),0,IF(BV47=QO51,0,IF(BV47=BT47,2,IF(ABS(BV47-BT47)=1,1,0))))</f>
        <v>2</v>
      </c>
      <c r="BY47" s="2">
        <f t="shared" si="8"/>
        <v>1</v>
      </c>
      <c r="BZ47" s="2">
        <f t="shared" si="53"/>
        <v>3</v>
      </c>
      <c r="CA47">
        <v>4</v>
      </c>
      <c r="CB47" t="s">
        <v>89</v>
      </c>
      <c r="CC47">
        <v>7</v>
      </c>
      <c r="CD47">
        <v>6</v>
      </c>
      <c r="CE47" s="2">
        <f>IF(OR(CC47=8,CC47=0),0,IF(CC47=QW51,0,IF(CC47=CA47,2,IF(ABS(CC47-CA47)=1,1,0))))</f>
        <v>0</v>
      </c>
      <c r="CF47" s="2">
        <f t="shared" si="9"/>
        <v>0</v>
      </c>
      <c r="CG47" s="2">
        <f t="shared" si="54"/>
        <v>0</v>
      </c>
      <c r="CH47">
        <v>6</v>
      </c>
      <c r="CI47" t="s">
        <v>89</v>
      </c>
      <c r="CJ47">
        <v>6</v>
      </c>
      <c r="CK47">
        <v>7</v>
      </c>
      <c r="CL47" s="2">
        <f>IF(OR(CJ47=8,CJ47=0),0,IF(CJ47=RE51,0,IF(CJ47=CH47,2,IF(ABS(CJ47-CH47)=1,1,0))))</f>
        <v>2</v>
      </c>
      <c r="CM47" s="2">
        <f t="shared" si="10"/>
        <v>0</v>
      </c>
      <c r="CN47" s="2">
        <f t="shared" si="55"/>
        <v>2</v>
      </c>
      <c r="CO47">
        <v>2</v>
      </c>
      <c r="CP47" t="s">
        <v>89</v>
      </c>
      <c r="CQ47">
        <v>2</v>
      </c>
      <c r="CR47">
        <v>3</v>
      </c>
      <c r="CS47" s="2">
        <f>IF(OR(CQ47=8,CQ47=0),0,IF(CQ47=RM51,0,IF(CQ47=CO47,2,IF(ABS(CQ47-CO47)=1,1,0))))</f>
        <v>2</v>
      </c>
      <c r="CT47" s="2">
        <f t="shared" si="11"/>
        <v>0</v>
      </c>
      <c r="CU47" s="2">
        <f t="shared" si="56"/>
        <v>2</v>
      </c>
      <c r="CV47">
        <v>7</v>
      </c>
      <c r="CW47" t="s">
        <v>89</v>
      </c>
      <c r="CX47">
        <v>8</v>
      </c>
      <c r="CY47">
        <v>8</v>
      </c>
      <c r="CZ47" s="2">
        <f>IF(OR(CX47=8,CX47=0),0,IF(CX47=RU51,0,IF(CX47=CV47,2,IF(ABS(CX47-CV47)=1,1,0))))</f>
        <v>0</v>
      </c>
      <c r="DA47" s="2">
        <f t="shared" si="12"/>
        <v>1</v>
      </c>
      <c r="DB47" s="2">
        <f t="shared" si="57"/>
        <v>1</v>
      </c>
      <c r="DC47">
        <v>5</v>
      </c>
      <c r="DD47" t="s">
        <v>89</v>
      </c>
      <c r="DE47">
        <v>4</v>
      </c>
      <c r="DF47">
        <v>3</v>
      </c>
      <c r="DG47" s="2">
        <f>IF(OR(DE47=8,DE47=0),0,IF(DE47=SC51,0,IF(DE47=DC47,2,IF(ABS(DE47-DC47)=1,1,0))))</f>
        <v>1</v>
      </c>
      <c r="DH47" s="2">
        <f t="shared" si="13"/>
        <v>0</v>
      </c>
      <c r="DI47" s="2">
        <f t="shared" si="58"/>
        <v>1</v>
      </c>
      <c r="DJ47">
        <v>4</v>
      </c>
      <c r="DK47" t="s">
        <v>89</v>
      </c>
      <c r="DL47">
        <v>3</v>
      </c>
      <c r="DM47">
        <v>5</v>
      </c>
      <c r="DN47" s="2">
        <f>IF(OR(DL47=8,DL47=0),0,IF(DL47=SK51,0,IF(DL47=DJ47,2,IF(ABS(DL47-DJ47)=1,1,0))))</f>
        <v>1</v>
      </c>
      <c r="DO47" s="2">
        <f t="shared" si="14"/>
        <v>0</v>
      </c>
      <c r="DP47" s="2">
        <f t="shared" si="59"/>
        <v>1</v>
      </c>
      <c r="DQ47">
        <v>1</v>
      </c>
      <c r="DR47" t="s">
        <v>89</v>
      </c>
      <c r="DS47">
        <v>2</v>
      </c>
      <c r="DT47">
        <v>3</v>
      </c>
      <c r="DU47" s="2">
        <f>IF(OR(DS47=8,DS47=0),0,IF(DS47=SS51,0,IF(DS47=DQ47,2,IF(ABS(DS47-DQ47)=1,1,0))))</f>
        <v>1</v>
      </c>
      <c r="DV47" s="2">
        <f t="shared" si="15"/>
        <v>0</v>
      </c>
      <c r="DW47" s="2">
        <f t="shared" si="60"/>
        <v>1</v>
      </c>
      <c r="DX47">
        <v>7</v>
      </c>
      <c r="DY47" t="s">
        <v>89</v>
      </c>
      <c r="DZ47">
        <v>7</v>
      </c>
      <c r="EA47">
        <v>8</v>
      </c>
      <c r="EB47" s="2">
        <f>IF(OR(DZ47=8,DZ47=0),0,IF(DZ47=TA51,0,IF(DZ47=DX47,2,IF(ABS(DZ47-DX47)=1,1,0))))</f>
        <v>2</v>
      </c>
      <c r="EC47" s="2">
        <f t="shared" si="16"/>
        <v>0</v>
      </c>
      <c r="ED47" s="2">
        <f t="shared" si="61"/>
        <v>2</v>
      </c>
      <c r="EE47">
        <v>3</v>
      </c>
      <c r="EF47" t="s">
        <v>89</v>
      </c>
      <c r="EG47">
        <v>4</v>
      </c>
      <c r="EH47">
        <v>4</v>
      </c>
      <c r="EI47" s="2">
        <f>IF(OR(EG47=8,EG47=0),0,IF(EG47=TI51,0,IF(EG47=EE47,2,IF(ABS(EG47-EE47)=1,1,0))))</f>
        <v>1</v>
      </c>
      <c r="EJ47" s="2">
        <f t="shared" si="17"/>
        <v>1</v>
      </c>
      <c r="EK47" s="2">
        <f t="shared" si="62"/>
        <v>2</v>
      </c>
      <c r="EL47">
        <v>6</v>
      </c>
      <c r="EM47" t="s">
        <v>89</v>
      </c>
      <c r="EN47">
        <v>4</v>
      </c>
      <c r="EO47">
        <v>5</v>
      </c>
      <c r="EP47" s="2">
        <f>IF(OR(EN47=8,EN47=0),0,IF(EN47=TQ51,0,IF(EN47=EL47,2,IF(ABS(EN47-EL47)=1,1,0))))</f>
        <v>0</v>
      </c>
      <c r="EQ47" s="2">
        <f t="shared" si="18"/>
        <v>0</v>
      </c>
      <c r="ER47" s="2">
        <f t="shared" si="63"/>
        <v>0</v>
      </c>
      <c r="ES47">
        <v>5</v>
      </c>
      <c r="ET47" t="s">
        <v>89</v>
      </c>
      <c r="EU47">
        <v>5</v>
      </c>
      <c r="EV47">
        <v>6</v>
      </c>
      <c r="EW47" s="2">
        <f>IF(OR(EU47=8,EU47=0),0,IF(EU47=TY51,0,IF(EU47=ES47,2,IF(ABS(EU47-ES47)=1,1,0))))</f>
        <v>2</v>
      </c>
      <c r="EX47" s="2">
        <f t="shared" si="19"/>
        <v>0</v>
      </c>
      <c r="EY47" s="2">
        <f t="shared" si="64"/>
        <v>2</v>
      </c>
      <c r="EZ47">
        <v>2</v>
      </c>
      <c r="FA47" t="s">
        <v>89</v>
      </c>
      <c r="FB47">
        <v>3</v>
      </c>
      <c r="FC47">
        <v>4</v>
      </c>
      <c r="FD47" s="2">
        <f>IF(OR(FB47=8,FB47=0),0,IF(FB47=UG51,0,IF(FB47=EZ47,2,IF(ABS(FB47-EZ47)=1,1,0))))</f>
        <v>1</v>
      </c>
      <c r="FE47" s="2">
        <f t="shared" si="20"/>
        <v>0</v>
      </c>
      <c r="FF47" s="2">
        <f t="shared" si="65"/>
        <v>1</v>
      </c>
      <c r="FG47" s="2">
        <f t="shared" si="164"/>
        <v>18</v>
      </c>
      <c r="FH47" s="2">
        <f t="shared" si="164"/>
        <v>8</v>
      </c>
      <c r="FI47" s="2">
        <f t="shared" si="164"/>
        <v>26</v>
      </c>
      <c r="FJ47" s="16">
        <f t="shared" si="67"/>
        <v>41.269841269841265</v>
      </c>
      <c r="FK47" s="12">
        <f t="shared" si="68"/>
        <v>58.730158730158735</v>
      </c>
      <c r="LH47">
        <v>1</v>
      </c>
      <c r="LI47">
        <v>1</v>
      </c>
      <c r="LJ47">
        <v>1</v>
      </c>
      <c r="LK47">
        <v>0</v>
      </c>
      <c r="LL47">
        <v>1</v>
      </c>
      <c r="LM47">
        <v>1</v>
      </c>
      <c r="LN47">
        <v>0</v>
      </c>
      <c r="LO47">
        <v>0</v>
      </c>
      <c r="LP47">
        <v>1</v>
      </c>
      <c r="LQ47">
        <v>0</v>
      </c>
      <c r="LR47">
        <v>0</v>
      </c>
      <c r="LS47">
        <v>0</v>
      </c>
      <c r="LT47">
        <v>1</v>
      </c>
      <c r="LU47">
        <v>1</v>
      </c>
      <c r="LV47">
        <v>1</v>
      </c>
      <c r="LW47">
        <v>0</v>
      </c>
      <c r="LX47">
        <v>0</v>
      </c>
      <c r="LY47">
        <v>0</v>
      </c>
      <c r="LZ47">
        <v>1</v>
      </c>
      <c r="MA47">
        <v>1</v>
      </c>
      <c r="MB47">
        <f t="shared" si="42"/>
        <v>7</v>
      </c>
      <c r="MC47">
        <f t="shared" si="42"/>
        <v>4</v>
      </c>
      <c r="MD47">
        <f t="shared" si="93"/>
        <v>11</v>
      </c>
      <c r="ME47">
        <f t="shared" si="94"/>
        <v>55.000000000000007</v>
      </c>
      <c r="MF47">
        <f t="shared" si="95"/>
        <v>44.999999999999993</v>
      </c>
      <c r="MG47" s="13">
        <f t="shared" si="96"/>
        <v>6</v>
      </c>
      <c r="NH47" s="15">
        <v>4.79</v>
      </c>
      <c r="NI47" s="15">
        <v>3.43</v>
      </c>
      <c r="NJ47" s="15">
        <v>4.83</v>
      </c>
      <c r="NK47" s="15">
        <v>1.86</v>
      </c>
      <c r="NL47" s="15">
        <v>2.44</v>
      </c>
      <c r="NM47" s="15">
        <v>5.63</v>
      </c>
      <c r="NN47" s="15">
        <v>2.13</v>
      </c>
      <c r="NO47" s="15">
        <v>3.51</v>
      </c>
      <c r="NP47" s="15">
        <v>9.82</v>
      </c>
      <c r="NQ47" s="15">
        <v>5.12</v>
      </c>
      <c r="NR47" s="15">
        <v>3.84</v>
      </c>
      <c r="NS47" s="15">
        <v>1.23</v>
      </c>
      <c r="NT47" s="15">
        <v>3.34</v>
      </c>
      <c r="NU47" s="15">
        <v>4.83</v>
      </c>
      <c r="NV47" s="15">
        <v>4.82</v>
      </c>
      <c r="NW47" s="15">
        <v>5.73</v>
      </c>
      <c r="NX47" s="15">
        <v>7.67</v>
      </c>
      <c r="NY47" s="15">
        <v>2.94</v>
      </c>
      <c r="NZ47" s="2">
        <f>SUM(NH47:NY47)</f>
        <v>77.95999999999998</v>
      </c>
      <c r="OA47" s="15">
        <v>0</v>
      </c>
      <c r="OB47" s="2">
        <f t="shared" si="101"/>
        <v>77.95999999999998</v>
      </c>
    </row>
    <row r="48" spans="1:413" x14ac:dyDescent="0.2">
      <c r="A48" s="11">
        <v>45</v>
      </c>
      <c r="B48">
        <v>27</v>
      </c>
      <c r="C48" t="s">
        <v>90</v>
      </c>
      <c r="D48" t="s">
        <v>98</v>
      </c>
      <c r="E48">
        <v>2</v>
      </c>
      <c r="F48">
        <v>6</v>
      </c>
      <c r="G48">
        <v>2</v>
      </c>
      <c r="H48">
        <v>12</v>
      </c>
      <c r="I48" t="s">
        <v>94</v>
      </c>
      <c r="J48" t="s">
        <v>89</v>
      </c>
      <c r="K48" t="s">
        <v>94</v>
      </c>
      <c r="L48">
        <v>0.4</v>
      </c>
      <c r="M48">
        <v>0</v>
      </c>
      <c r="N48">
        <v>1.68</v>
      </c>
      <c r="O48">
        <v>66</v>
      </c>
      <c r="P48" s="2">
        <v>1</v>
      </c>
      <c r="Q48" t="s">
        <v>89</v>
      </c>
      <c r="R48">
        <v>0</v>
      </c>
      <c r="S48">
        <v>1</v>
      </c>
      <c r="T48" s="2">
        <f>IF(OR(R48=8,R48=0),0,IF(R48=OC52,0,IF(R48=P48,2,IF(ABS(R48-P48)=1,1,0))))</f>
        <v>0</v>
      </c>
      <c r="U48" s="2">
        <f t="shared" si="0"/>
        <v>0</v>
      </c>
      <c r="V48" s="2">
        <f t="shared" si="45"/>
        <v>0</v>
      </c>
      <c r="W48">
        <v>5</v>
      </c>
      <c r="X48" t="str">
        <f t="shared" si="166"/>
        <v>Straight</v>
      </c>
      <c r="Y48">
        <v>5</v>
      </c>
      <c r="Z48">
        <v>7</v>
      </c>
      <c r="AA48" s="2">
        <f>IF(OR(Y48=8,Y48=0),0,IF(Y48=OK52,0,IF(Y48=W48,2,IF(ABS(Y48-W48)=1,1,0))))</f>
        <v>2</v>
      </c>
      <c r="AB48" s="2">
        <f t="shared" si="1"/>
        <v>0</v>
      </c>
      <c r="AC48" s="2">
        <f t="shared" si="105"/>
        <v>2</v>
      </c>
      <c r="AD48">
        <v>7</v>
      </c>
      <c r="AE48" t="s">
        <v>89</v>
      </c>
      <c r="AF48">
        <v>6</v>
      </c>
      <c r="AG48">
        <v>6</v>
      </c>
      <c r="AH48" s="2">
        <f>IF(OR(AF48=8,AF48=0),0,IF(AF48=OS52,0,IF(AF48=AD48,2,IF(ABS(AF48-AD48)=1,1,0))))</f>
        <v>1</v>
      </c>
      <c r="AI48" s="2">
        <f t="shared" si="2"/>
        <v>1</v>
      </c>
      <c r="AJ48" s="2">
        <f t="shared" si="106"/>
        <v>2</v>
      </c>
      <c r="AK48">
        <v>4</v>
      </c>
      <c r="AL48" t="s">
        <v>89</v>
      </c>
      <c r="AM48">
        <v>5</v>
      </c>
      <c r="AN48">
        <v>5</v>
      </c>
      <c r="AO48" s="2">
        <f>IF(OR(AM48=8,AM48=0),0,IF(AM48=PA52,0,IF(AM48=AK48,2,IF(ABS(AM48-AK48)=1,1,0))))</f>
        <v>1</v>
      </c>
      <c r="AP48" s="2">
        <f t="shared" si="3"/>
        <v>1</v>
      </c>
      <c r="AQ48" s="2">
        <f t="shared" si="48"/>
        <v>2</v>
      </c>
      <c r="AR48">
        <v>2</v>
      </c>
      <c r="AS48" t="s">
        <v>89</v>
      </c>
      <c r="AT48">
        <v>3</v>
      </c>
      <c r="AU48">
        <v>1</v>
      </c>
      <c r="AV48" s="2">
        <f>IF(OR(AT48=8,AT48=0),0,IF(AT48=PI52,0,IF(AT48=AR48,2,IF(ABS(AT48-AR48)=1,1,0))))</f>
        <v>1</v>
      </c>
      <c r="AW48" s="2">
        <f t="shared" si="4"/>
        <v>0</v>
      </c>
      <c r="AX48" s="2">
        <f t="shared" si="49"/>
        <v>1</v>
      </c>
      <c r="AY48">
        <v>6</v>
      </c>
      <c r="AZ48" t="s">
        <v>89</v>
      </c>
      <c r="BA48">
        <v>6</v>
      </c>
      <c r="BB48">
        <v>4</v>
      </c>
      <c r="BC48" s="2">
        <f>IF(OR(BA48=8,BA48=0),0,IF(BA48=PQ52,0,IF(BA48=AY48,2,IF(ABS(BA48-AY48)=1,1,0))))</f>
        <v>2</v>
      </c>
      <c r="BD48" s="2">
        <f t="shared" si="5"/>
        <v>0</v>
      </c>
      <c r="BE48" s="2">
        <f t="shared" si="50"/>
        <v>2</v>
      </c>
      <c r="BF48">
        <v>3</v>
      </c>
      <c r="BG48" t="s">
        <v>89</v>
      </c>
      <c r="BH48">
        <v>3</v>
      </c>
      <c r="BI48">
        <v>4</v>
      </c>
      <c r="BJ48" s="2">
        <f>IF(OR(BH48=8,BH48=0),0,IF(BH48=PY52,0,IF(BH48=BF48,2,IF(ABS(BH48-BF48)=1,1,0))))</f>
        <v>2</v>
      </c>
      <c r="BK48" s="2">
        <f t="shared" si="6"/>
        <v>0</v>
      </c>
      <c r="BL48" s="2">
        <f t="shared" si="51"/>
        <v>2</v>
      </c>
      <c r="BM48">
        <v>1</v>
      </c>
      <c r="BN48" t="s">
        <v>89</v>
      </c>
      <c r="BO48">
        <v>0</v>
      </c>
      <c r="BP48">
        <v>0</v>
      </c>
      <c r="BQ48" s="2">
        <f>IF(OR(BO48=8,BO48=0),0,IF(BO48=QG52,0,IF(BO48=BM48,2,IF(ABS(BO48-BM48)=1,1,0))))</f>
        <v>0</v>
      </c>
      <c r="BR48" s="2">
        <f t="shared" si="7"/>
        <v>1</v>
      </c>
      <c r="BS48" s="2">
        <f t="shared" si="52"/>
        <v>1</v>
      </c>
      <c r="BT48">
        <v>3</v>
      </c>
      <c r="BU48" t="s">
        <v>89</v>
      </c>
      <c r="BV48">
        <v>4</v>
      </c>
      <c r="BW48">
        <v>2</v>
      </c>
      <c r="BX48" s="2">
        <f>IF(OR(BV48=8,BV48=0),0,IF(BV48=QO52,0,IF(BV48=BT48,2,IF(ABS(BV48-BT48)=1,1,0))))</f>
        <v>1</v>
      </c>
      <c r="BY48" s="2">
        <f t="shared" si="8"/>
        <v>0</v>
      </c>
      <c r="BZ48" s="2">
        <f t="shared" si="53"/>
        <v>1</v>
      </c>
      <c r="CA48">
        <v>7</v>
      </c>
      <c r="CB48" t="s">
        <v>89</v>
      </c>
      <c r="CC48">
        <v>5</v>
      </c>
      <c r="CD48">
        <v>6</v>
      </c>
      <c r="CE48" s="2">
        <f>IF(OR(CC48=8,CC48=0),0,IF(CC48=QW52,0,IF(CC48=CA48,2,IF(ABS(CC48-CA48)=1,1,0))))</f>
        <v>0</v>
      </c>
      <c r="CF48" s="2">
        <f t="shared" si="9"/>
        <v>0</v>
      </c>
      <c r="CG48" s="2">
        <f t="shared" si="54"/>
        <v>0</v>
      </c>
      <c r="CH48">
        <v>6</v>
      </c>
      <c r="CI48" t="s">
        <v>89</v>
      </c>
      <c r="CJ48">
        <v>5</v>
      </c>
      <c r="CK48">
        <v>7</v>
      </c>
      <c r="CL48" s="2">
        <f>IF(OR(CJ48=8,CJ48=0),0,IF(CJ48=RE52,0,IF(CJ48=CH48,2,IF(ABS(CJ48-CH48)=1,1,0))))</f>
        <v>1</v>
      </c>
      <c r="CM48" s="2">
        <f t="shared" si="10"/>
        <v>0</v>
      </c>
      <c r="CN48" s="2">
        <f t="shared" si="55"/>
        <v>1</v>
      </c>
      <c r="CO48">
        <v>2</v>
      </c>
      <c r="CP48" t="s">
        <v>89</v>
      </c>
      <c r="CQ48">
        <v>2</v>
      </c>
      <c r="CR48">
        <v>1</v>
      </c>
      <c r="CS48" s="2">
        <f>IF(OR(CQ48=8,CQ48=0),0,IF(CQ48=RM52,0,IF(CQ48=CO48,2,IF(ABS(CQ48-CO48)=1,1,0))))</f>
        <v>2</v>
      </c>
      <c r="CT48" s="2">
        <f t="shared" si="11"/>
        <v>0</v>
      </c>
      <c r="CU48" s="2">
        <f t="shared" si="56"/>
        <v>2</v>
      </c>
      <c r="CV48">
        <v>4</v>
      </c>
      <c r="CW48" t="s">
        <v>89</v>
      </c>
      <c r="CX48">
        <v>4</v>
      </c>
      <c r="CY48">
        <v>4</v>
      </c>
      <c r="CZ48" s="2">
        <f>IF(OR(CX48=8,CX48=0),0,IF(CX48=RU52,0,IF(CX48=CV48,2,IF(ABS(CX48-CV48)=1,1,0))))</f>
        <v>2</v>
      </c>
      <c r="DA48" s="2">
        <f t="shared" si="12"/>
        <v>1</v>
      </c>
      <c r="DB48" s="2">
        <f t="shared" si="57"/>
        <v>3</v>
      </c>
      <c r="DC48">
        <v>5</v>
      </c>
      <c r="DD48" t="s">
        <v>89</v>
      </c>
      <c r="DE48">
        <v>4</v>
      </c>
      <c r="DF48">
        <v>5</v>
      </c>
      <c r="DG48" s="2">
        <f>IF(OR(DE48=8,DE48=0),0,IF(DE48=SC52,0,IF(DE48=DC48,2,IF(ABS(DE48-DC48)=1,1,0))))</f>
        <v>1</v>
      </c>
      <c r="DH48" s="2">
        <f t="shared" si="13"/>
        <v>0</v>
      </c>
      <c r="DI48" s="2">
        <f t="shared" si="58"/>
        <v>1</v>
      </c>
      <c r="DJ48">
        <v>2</v>
      </c>
      <c r="DK48" t="s">
        <v>89</v>
      </c>
      <c r="DL48">
        <v>1</v>
      </c>
      <c r="DM48">
        <v>1</v>
      </c>
      <c r="DN48" s="2">
        <f>IF(OR(DL48=8,DL48=0),0,IF(DL48=SK52,0,IF(DL48=DJ48,2,IF(ABS(DL48-DJ48)=1,1,0))))</f>
        <v>1</v>
      </c>
      <c r="DO48" s="2">
        <f t="shared" si="14"/>
        <v>1</v>
      </c>
      <c r="DP48" s="2">
        <f t="shared" si="59"/>
        <v>2</v>
      </c>
      <c r="DQ48">
        <v>1</v>
      </c>
      <c r="DR48" t="s">
        <v>89</v>
      </c>
      <c r="DS48">
        <v>0</v>
      </c>
      <c r="DT48">
        <v>0</v>
      </c>
      <c r="DU48" s="2">
        <f>IF(OR(DS48=8,DS48=0),0,IF(DS48=SS52,0,IF(DS48=DQ48,2,IF(ABS(DS48-DQ48)=1,1,0))))</f>
        <v>0</v>
      </c>
      <c r="DV48" s="2">
        <f t="shared" si="15"/>
        <v>1</v>
      </c>
      <c r="DW48" s="2">
        <f t="shared" si="60"/>
        <v>1</v>
      </c>
      <c r="DX48">
        <v>7</v>
      </c>
      <c r="DY48" t="s">
        <v>89</v>
      </c>
      <c r="DZ48">
        <v>5</v>
      </c>
      <c r="EA48">
        <v>6</v>
      </c>
      <c r="EB48" s="2">
        <f>IF(OR(DZ48=8,DZ48=0),0,IF(DZ48=TA52,0,IF(DZ48=DX48,2,IF(ABS(DZ48-DX48)=1,1,0))))</f>
        <v>0</v>
      </c>
      <c r="EC48" s="2">
        <f t="shared" si="16"/>
        <v>0</v>
      </c>
      <c r="ED48" s="2">
        <f t="shared" si="61"/>
        <v>0</v>
      </c>
      <c r="EE48">
        <v>3</v>
      </c>
      <c r="EF48" t="s">
        <v>89</v>
      </c>
      <c r="EG48">
        <v>0</v>
      </c>
      <c r="EH48">
        <v>0</v>
      </c>
      <c r="EI48" s="2">
        <f>IF(OR(EG48=8,EG48=0),0,IF(EG48=TI52,0,IF(EG48=EE48,2,IF(ABS(EG48-EE48)=1,1,0))))</f>
        <v>0</v>
      </c>
      <c r="EJ48" s="2">
        <f t="shared" si="17"/>
        <v>1</v>
      </c>
      <c r="EK48" s="2">
        <f t="shared" si="62"/>
        <v>1</v>
      </c>
      <c r="EL48">
        <v>6</v>
      </c>
      <c r="EM48" t="s">
        <v>89</v>
      </c>
      <c r="EN48">
        <v>3</v>
      </c>
      <c r="EO48">
        <v>6</v>
      </c>
      <c r="EP48" s="2">
        <f>IF(OR(EN48=8,EN48=0),0,IF(EN48=TQ52,0,IF(EN48=EL48,2,IF(ABS(EN48-EL48)=1,1,0))))</f>
        <v>0</v>
      </c>
      <c r="EQ48" s="2">
        <f t="shared" si="18"/>
        <v>0</v>
      </c>
      <c r="ER48" s="2">
        <f t="shared" si="63"/>
        <v>0</v>
      </c>
      <c r="ES48">
        <v>5</v>
      </c>
      <c r="ET48" t="s">
        <v>89</v>
      </c>
      <c r="EU48">
        <v>2</v>
      </c>
      <c r="EV48">
        <v>5</v>
      </c>
      <c r="EW48" s="2">
        <f>IF(OR(EU48=8,EU48=0),0,IF(EU48=TY52,0,IF(EU48=ES48,2,IF(ABS(EU48-ES48)=1,1,0))))</f>
        <v>0</v>
      </c>
      <c r="EX48" s="2">
        <f t="shared" si="19"/>
        <v>0</v>
      </c>
      <c r="EY48" s="2">
        <f t="shared" si="64"/>
        <v>0</v>
      </c>
      <c r="EZ48">
        <v>4</v>
      </c>
      <c r="FA48" t="s">
        <v>89</v>
      </c>
      <c r="FB48">
        <v>2</v>
      </c>
      <c r="FC48">
        <v>4</v>
      </c>
      <c r="FD48" s="2">
        <f>IF(OR(FB48=8,FB48=0),0,IF(FB48=UG52,0,IF(FB48=EZ48,2,IF(ABS(FB48-EZ48)=1,1,0))))</f>
        <v>0</v>
      </c>
      <c r="FE48" s="2">
        <f t="shared" si="20"/>
        <v>0</v>
      </c>
      <c r="FF48" s="2">
        <f t="shared" si="65"/>
        <v>0</v>
      </c>
      <c r="FG48" s="2">
        <f t="shared" si="164"/>
        <v>17</v>
      </c>
      <c r="FH48" s="2">
        <f t="shared" si="164"/>
        <v>7</v>
      </c>
      <c r="FI48" s="2">
        <f t="shared" si="164"/>
        <v>24</v>
      </c>
      <c r="FJ48" s="16">
        <f t="shared" si="67"/>
        <v>38.095238095238095</v>
      </c>
      <c r="FK48" s="12">
        <f t="shared" si="68"/>
        <v>61.904761904761905</v>
      </c>
      <c r="LH48">
        <v>1</v>
      </c>
      <c r="LI48">
        <v>1</v>
      </c>
      <c r="LJ48">
        <v>0</v>
      </c>
      <c r="LK48">
        <v>0</v>
      </c>
      <c r="LL48">
        <v>1</v>
      </c>
      <c r="LM48">
        <v>0</v>
      </c>
      <c r="LN48">
        <v>0</v>
      </c>
      <c r="LO48">
        <v>0</v>
      </c>
      <c r="LP48">
        <v>1</v>
      </c>
      <c r="LQ48">
        <v>1</v>
      </c>
      <c r="LR48">
        <v>0</v>
      </c>
      <c r="LS48">
        <v>0</v>
      </c>
      <c r="LT48">
        <v>1</v>
      </c>
      <c r="LU48">
        <v>0</v>
      </c>
      <c r="LV48">
        <v>0</v>
      </c>
      <c r="LW48">
        <v>0</v>
      </c>
      <c r="LX48">
        <v>1</v>
      </c>
      <c r="LY48">
        <v>1</v>
      </c>
      <c r="LZ48">
        <v>1</v>
      </c>
      <c r="MA48">
        <v>0</v>
      </c>
      <c r="MB48">
        <f t="shared" si="42"/>
        <v>6</v>
      </c>
      <c r="MC48">
        <f t="shared" si="42"/>
        <v>3</v>
      </c>
      <c r="MD48">
        <f t="shared" si="93"/>
        <v>9</v>
      </c>
      <c r="ME48">
        <f t="shared" si="94"/>
        <v>45</v>
      </c>
      <c r="MF48">
        <f t="shared" si="95"/>
        <v>55</v>
      </c>
      <c r="MG48" s="13">
        <f t="shared" si="96"/>
        <v>5</v>
      </c>
      <c r="NB48" s="2"/>
      <c r="NC48" s="2"/>
      <c r="ND48" s="2"/>
      <c r="NE48" s="2"/>
      <c r="NG48" s="18"/>
      <c r="NH48" s="15">
        <v>10.119999999999999</v>
      </c>
      <c r="NI48" s="15">
        <v>8.15</v>
      </c>
      <c r="NJ48" s="15">
        <v>5.41</v>
      </c>
      <c r="NK48" s="15">
        <v>22.78</v>
      </c>
      <c r="NL48" s="15">
        <v>9.8800000000000008</v>
      </c>
      <c r="NM48" s="15">
        <v>26.45</v>
      </c>
      <c r="NN48" s="15">
        <v>2.2400000000000002</v>
      </c>
      <c r="NO48" s="15">
        <v>17.420000000000002</v>
      </c>
      <c r="NP48" s="15">
        <v>12.5</v>
      </c>
      <c r="NQ48" s="15">
        <v>9.49</v>
      </c>
      <c r="NR48" s="15">
        <v>9.23</v>
      </c>
      <c r="NS48" s="15">
        <v>2.1</v>
      </c>
      <c r="NT48" s="15">
        <v>7.49</v>
      </c>
      <c r="NU48" s="15">
        <v>25.8</v>
      </c>
      <c r="NV48" s="15">
        <v>18.8</v>
      </c>
      <c r="NW48" s="15">
        <v>6.58</v>
      </c>
      <c r="NX48" s="15">
        <v>17.579999999999998</v>
      </c>
      <c r="NY48" s="15">
        <v>37.83</v>
      </c>
      <c r="NZ48" s="2">
        <f>SUM(NH48:NY48)</f>
        <v>249.85000000000002</v>
      </c>
      <c r="OA48" s="15">
        <v>0</v>
      </c>
      <c r="OB48" s="2">
        <f t="shared" si="101"/>
        <v>249.85000000000002</v>
      </c>
    </row>
    <row r="49" spans="1:392" x14ac:dyDescent="0.2">
      <c r="A49" s="11">
        <v>46</v>
      </c>
      <c r="B49">
        <v>33</v>
      </c>
      <c r="C49" t="s">
        <v>90</v>
      </c>
      <c r="D49" t="s">
        <v>84</v>
      </c>
      <c r="E49">
        <v>3</v>
      </c>
      <c r="F49">
        <v>4</v>
      </c>
      <c r="G49">
        <v>4</v>
      </c>
      <c r="H49">
        <v>12</v>
      </c>
      <c r="I49" t="s">
        <v>87</v>
      </c>
      <c r="J49" t="s">
        <v>100</v>
      </c>
      <c r="K49" t="s">
        <v>87</v>
      </c>
      <c r="L49">
        <v>1.1200000000000001</v>
      </c>
      <c r="M49" t="s">
        <v>95</v>
      </c>
      <c r="N49">
        <v>0.32</v>
      </c>
      <c r="O49">
        <v>49</v>
      </c>
      <c r="P49" s="2">
        <v>1</v>
      </c>
      <c r="Q49" t="s">
        <v>89</v>
      </c>
      <c r="R49">
        <v>4</v>
      </c>
      <c r="S49">
        <v>7</v>
      </c>
      <c r="T49" s="2">
        <f>IF(OR(R49=8,R49=0),0,IF(R49=OC53,0,IF(R49=P49,2,IF(ABS(R49-P49)=1,1,0))))</f>
        <v>0</v>
      </c>
      <c r="U49" s="2">
        <f t="shared" si="0"/>
        <v>0</v>
      </c>
      <c r="V49" s="2">
        <f t="shared" si="45"/>
        <v>0</v>
      </c>
      <c r="W49">
        <v>5</v>
      </c>
      <c r="X49" t="s">
        <v>89</v>
      </c>
      <c r="Y49">
        <v>8</v>
      </c>
      <c r="Z49">
        <v>8</v>
      </c>
      <c r="AA49" s="2">
        <f>IF(OR(Y49=8,Y49=0),0,IF(Y49=OK53,0,IF(Y49=W49,2,IF(ABS(Y49-W49)=1,1,0))))</f>
        <v>0</v>
      </c>
      <c r="AB49" s="2">
        <f t="shared" si="1"/>
        <v>1</v>
      </c>
      <c r="AC49" s="2">
        <f t="shared" si="105"/>
        <v>1</v>
      </c>
      <c r="AD49">
        <v>7</v>
      </c>
      <c r="AE49" t="s">
        <v>89</v>
      </c>
      <c r="AF49">
        <v>5</v>
      </c>
      <c r="AG49">
        <v>5</v>
      </c>
      <c r="AH49" s="2">
        <f>IF(OR(AF49=8,AF49=0),0,IF(AF49=OS53,0,IF(AF49=AD49,2,IF(ABS(AF49-AD49)=1,1,0))))</f>
        <v>0</v>
      </c>
      <c r="AI49" s="2">
        <f t="shared" si="2"/>
        <v>1</v>
      </c>
      <c r="AJ49" s="2">
        <f t="shared" si="106"/>
        <v>1</v>
      </c>
      <c r="AK49">
        <v>4</v>
      </c>
      <c r="AL49" t="s">
        <v>89</v>
      </c>
      <c r="AM49">
        <v>5</v>
      </c>
      <c r="AN49">
        <v>4</v>
      </c>
      <c r="AO49" s="2">
        <f>IF(OR(AM49=8,AM49=0),0,IF(AM49=PA53,0,IF(AM49=AK49,2,IF(ABS(AM49-AK49)=1,1,0))))</f>
        <v>1</v>
      </c>
      <c r="AP49" s="2">
        <f t="shared" si="3"/>
        <v>0</v>
      </c>
      <c r="AQ49" s="2">
        <f t="shared" si="48"/>
        <v>1</v>
      </c>
      <c r="AR49">
        <v>2</v>
      </c>
      <c r="AS49" t="s">
        <v>89</v>
      </c>
      <c r="AT49">
        <v>5</v>
      </c>
      <c r="AU49">
        <v>3</v>
      </c>
      <c r="AV49" s="2">
        <f>IF(OR(AT49=8,AT49=0),0,IF(AT49=PI53,0,IF(AT49=AR49,2,IF(ABS(AT49-AR49)=1,1,0))))</f>
        <v>0</v>
      </c>
      <c r="AW49" s="2">
        <f t="shared" si="4"/>
        <v>0</v>
      </c>
      <c r="AX49" s="2">
        <f t="shared" si="49"/>
        <v>0</v>
      </c>
      <c r="AY49">
        <v>6</v>
      </c>
      <c r="AZ49" t="s">
        <v>89</v>
      </c>
      <c r="BA49">
        <v>8</v>
      </c>
      <c r="BB49">
        <v>8</v>
      </c>
      <c r="BC49" s="2">
        <f>IF(OR(BA49=8,BA49=0),0,IF(BA49=PQ53,0,IF(BA49=AY49,2,IF(ABS(BA49-AY49)=1,1,0))))</f>
        <v>0</v>
      </c>
      <c r="BD49" s="2">
        <f t="shared" si="5"/>
        <v>1</v>
      </c>
      <c r="BE49" s="2">
        <f t="shared" si="50"/>
        <v>1</v>
      </c>
      <c r="BF49">
        <v>3</v>
      </c>
      <c r="BG49" t="s">
        <v>89</v>
      </c>
      <c r="BH49">
        <v>7</v>
      </c>
      <c r="BI49">
        <v>4</v>
      </c>
      <c r="BJ49" s="2">
        <f>IF(OR(BH49=8,BH49=0),0,IF(BH49=PY53,0,IF(BH49=BF49,2,IF(ABS(BH49-BF49)=1,1,0))))</f>
        <v>0</v>
      </c>
      <c r="BK49" s="2">
        <f t="shared" si="6"/>
        <v>0</v>
      </c>
      <c r="BL49" s="2">
        <f t="shared" si="51"/>
        <v>0</v>
      </c>
      <c r="BM49">
        <v>1</v>
      </c>
      <c r="BN49" t="s">
        <v>89</v>
      </c>
      <c r="BO49">
        <v>0</v>
      </c>
      <c r="BP49">
        <v>0</v>
      </c>
      <c r="BQ49" s="2">
        <f>IF(OR(BO49=8,BO49=0),0,IF(BO49=QG53,0,IF(BO49=BM49,2,IF(ABS(BO49-BM49)=1,1,0))))</f>
        <v>0</v>
      </c>
      <c r="BR49" s="2">
        <f t="shared" si="7"/>
        <v>1</v>
      </c>
      <c r="BS49" s="2">
        <f t="shared" si="52"/>
        <v>1</v>
      </c>
      <c r="BT49">
        <v>3</v>
      </c>
      <c r="BU49" t="s">
        <v>89</v>
      </c>
      <c r="BV49">
        <v>2</v>
      </c>
      <c r="BW49">
        <v>2</v>
      </c>
      <c r="BX49" s="2">
        <f>IF(OR(BV49=8,BV49=0),0,IF(BV49=QO53,0,IF(BV49=BT49,2,IF(ABS(BV49-BT49)=1,1,0))))</f>
        <v>1</v>
      </c>
      <c r="BY49" s="2">
        <f t="shared" si="8"/>
        <v>1</v>
      </c>
      <c r="BZ49" s="2">
        <f t="shared" si="53"/>
        <v>2</v>
      </c>
      <c r="CA49">
        <v>7</v>
      </c>
      <c r="CB49" t="s">
        <v>89</v>
      </c>
      <c r="CC49">
        <v>8</v>
      </c>
      <c r="CD49">
        <v>8</v>
      </c>
      <c r="CE49" s="2">
        <f>IF(OR(CC49=8,CC49=0),0,IF(CC49=QW53,0,IF(CC49=CA49,2,IF(ABS(CC49-CA49)=1,1,0))))</f>
        <v>0</v>
      </c>
      <c r="CF49" s="2">
        <f t="shared" si="9"/>
        <v>1</v>
      </c>
      <c r="CG49" s="2">
        <f t="shared" si="54"/>
        <v>1</v>
      </c>
      <c r="CH49">
        <v>6</v>
      </c>
      <c r="CI49" t="s">
        <v>89</v>
      </c>
      <c r="CJ49">
        <v>6</v>
      </c>
      <c r="CK49">
        <v>5</v>
      </c>
      <c r="CL49" s="2">
        <f>IF(OR(CJ49=8,CJ49=0),0,IF(CJ49=RE53,0,IF(CJ49=CH49,2,IF(ABS(CJ49-CH49)=1,1,0))))</f>
        <v>2</v>
      </c>
      <c r="CM49" s="2">
        <f t="shared" si="10"/>
        <v>0</v>
      </c>
      <c r="CN49" s="2">
        <f t="shared" si="55"/>
        <v>2</v>
      </c>
      <c r="CO49">
        <v>2</v>
      </c>
      <c r="CP49" t="s">
        <v>89</v>
      </c>
      <c r="CQ49">
        <v>2</v>
      </c>
      <c r="CR49">
        <v>1</v>
      </c>
      <c r="CS49" s="2">
        <f>IF(OR(CQ49=8,CQ49=0),0,IF(CQ49=RM53,0,IF(CQ49=CO49,2,IF(ABS(CQ49-CO49)=1,1,0))))</f>
        <v>2</v>
      </c>
      <c r="CT49" s="2">
        <f t="shared" si="11"/>
        <v>0</v>
      </c>
      <c r="CU49" s="2">
        <f t="shared" si="56"/>
        <v>2</v>
      </c>
      <c r="CV49">
        <v>4</v>
      </c>
      <c r="CW49" t="s">
        <v>89</v>
      </c>
      <c r="CX49">
        <v>3</v>
      </c>
      <c r="CY49">
        <v>4</v>
      </c>
      <c r="CZ49" s="2">
        <f>IF(OR(CX49=8,CX49=0),0,IF(CX49=RU53,0,IF(CX49=CV49,2,IF(ABS(CX49-CV49)=1,1,0))))</f>
        <v>1</v>
      </c>
      <c r="DA49" s="2">
        <f t="shared" si="12"/>
        <v>0</v>
      </c>
      <c r="DB49" s="2">
        <f t="shared" si="57"/>
        <v>1</v>
      </c>
      <c r="DC49">
        <v>5</v>
      </c>
      <c r="DD49" t="s">
        <v>89</v>
      </c>
      <c r="DE49">
        <v>5</v>
      </c>
      <c r="DF49">
        <v>4</v>
      </c>
      <c r="DG49" s="2">
        <f>IF(OR(DE49=8,DE49=0),0,IF(DE49=SC53,0,IF(DE49=DC49,2,IF(ABS(DE49-DC49)=1,1,0))))</f>
        <v>2</v>
      </c>
      <c r="DH49" s="2">
        <f t="shared" si="13"/>
        <v>0</v>
      </c>
      <c r="DI49" s="2">
        <f t="shared" si="58"/>
        <v>2</v>
      </c>
      <c r="DJ49">
        <v>2</v>
      </c>
      <c r="DK49" t="s">
        <v>89</v>
      </c>
      <c r="DL49">
        <v>3</v>
      </c>
      <c r="DM49">
        <v>3</v>
      </c>
      <c r="DN49" s="2">
        <f>IF(OR(DL49=8,DL49=0),0,IF(DL49=SK53,0,IF(DL49=DJ49,2,IF(ABS(DL49-DJ49)=1,1,0))))</f>
        <v>1</v>
      </c>
      <c r="DO49" s="2">
        <f t="shared" si="14"/>
        <v>1</v>
      </c>
      <c r="DP49" s="2">
        <f t="shared" si="59"/>
        <v>2</v>
      </c>
      <c r="DQ49">
        <v>1</v>
      </c>
      <c r="DR49" t="s">
        <v>89</v>
      </c>
      <c r="DS49">
        <v>2</v>
      </c>
      <c r="DT49">
        <v>3</v>
      </c>
      <c r="DU49" s="2">
        <f>IF(OR(DS49=8,DS49=0),0,IF(DS49=SS53,0,IF(DS49=DQ49,2,IF(ABS(DS49-DQ49)=1,1,0))))</f>
        <v>1</v>
      </c>
      <c r="DV49" s="2">
        <f t="shared" si="15"/>
        <v>0</v>
      </c>
      <c r="DW49" s="2">
        <f t="shared" si="60"/>
        <v>1</v>
      </c>
      <c r="DX49">
        <v>7</v>
      </c>
      <c r="DY49" t="s">
        <v>89</v>
      </c>
      <c r="DZ49">
        <v>8</v>
      </c>
      <c r="EA49">
        <v>8</v>
      </c>
      <c r="EB49" s="2">
        <f>IF(OR(DZ49=8,DZ49=0),0,IF(DZ49=TA53,0,IF(DZ49=DX49,2,IF(ABS(DZ49-DX49)=1,1,0))))</f>
        <v>0</v>
      </c>
      <c r="EC49" s="2">
        <f t="shared" si="16"/>
        <v>1</v>
      </c>
      <c r="ED49" s="2">
        <f t="shared" si="61"/>
        <v>1</v>
      </c>
      <c r="EE49">
        <v>3</v>
      </c>
      <c r="EF49" t="s">
        <v>89</v>
      </c>
      <c r="EG49">
        <v>1</v>
      </c>
      <c r="EH49">
        <v>3</v>
      </c>
      <c r="EI49" s="2">
        <f>IF(OR(EG49=8,EG49=0),0,IF(EG49=TI53,0,IF(EG49=EE49,2,IF(ABS(EG49-EE49)=1,1,0))))</f>
        <v>0</v>
      </c>
      <c r="EJ49" s="2">
        <f t="shared" si="17"/>
        <v>0</v>
      </c>
      <c r="EK49" s="2">
        <f t="shared" si="62"/>
        <v>0</v>
      </c>
      <c r="EL49">
        <v>6</v>
      </c>
      <c r="EM49" t="s">
        <v>89</v>
      </c>
      <c r="EN49">
        <v>4</v>
      </c>
      <c r="EO49">
        <v>7</v>
      </c>
      <c r="EP49" s="2">
        <f>IF(OR(EN49=8,EN49=0),0,IF(EN49=TQ53,0,IF(EN49=EL49,2,IF(ABS(EN49-EL49)=1,1,0))))</f>
        <v>0</v>
      </c>
      <c r="EQ49" s="2">
        <f t="shared" si="18"/>
        <v>0</v>
      </c>
      <c r="ER49" s="2">
        <f t="shared" si="63"/>
        <v>0</v>
      </c>
      <c r="ES49">
        <v>5</v>
      </c>
      <c r="ET49" t="s">
        <v>89</v>
      </c>
      <c r="EU49">
        <v>8</v>
      </c>
      <c r="EV49">
        <v>8</v>
      </c>
      <c r="EW49" s="2">
        <f>IF(OR(EU49=8,EU49=0),0,IF(EU49=TY53,0,IF(EU49=ES49,2,IF(ABS(EU49-ES49)=1,1,0))))</f>
        <v>0</v>
      </c>
      <c r="EX49" s="2">
        <f t="shared" si="19"/>
        <v>1</v>
      </c>
      <c r="EY49" s="2">
        <f t="shared" si="64"/>
        <v>1</v>
      </c>
      <c r="EZ49">
        <v>4</v>
      </c>
      <c r="FA49" t="s">
        <v>89</v>
      </c>
      <c r="FB49">
        <v>3</v>
      </c>
      <c r="FC49">
        <v>1</v>
      </c>
      <c r="FD49" s="2">
        <f>IF(OR(FB49=8,FB49=0),0,IF(FB49=UG53,0,IF(FB49=EZ49,2,IF(ABS(FB49-EZ49)=1,1,0))))</f>
        <v>1</v>
      </c>
      <c r="FE49" s="2">
        <f t="shared" si="20"/>
        <v>0</v>
      </c>
      <c r="FF49" s="2">
        <f t="shared" si="65"/>
        <v>1</v>
      </c>
      <c r="FG49" s="2">
        <f t="shared" si="164"/>
        <v>12</v>
      </c>
      <c r="FH49" s="2">
        <f t="shared" si="164"/>
        <v>9</v>
      </c>
      <c r="FI49" s="2">
        <f t="shared" si="164"/>
        <v>21</v>
      </c>
      <c r="FJ49" s="16">
        <f t="shared" si="67"/>
        <v>33.333333333333329</v>
      </c>
      <c r="FK49" s="12">
        <f t="shared" si="68"/>
        <v>66.666666666666671</v>
      </c>
      <c r="LH49">
        <v>0</v>
      </c>
      <c r="LI49">
        <v>0</v>
      </c>
      <c r="LJ49">
        <v>0</v>
      </c>
      <c r="LK49">
        <v>0</v>
      </c>
      <c r="LL49">
        <v>1</v>
      </c>
      <c r="LM49">
        <v>1</v>
      </c>
      <c r="LN49">
        <v>1</v>
      </c>
      <c r="LO49">
        <v>1</v>
      </c>
      <c r="LP49">
        <v>1</v>
      </c>
      <c r="LQ49">
        <v>1</v>
      </c>
      <c r="LR49">
        <v>1</v>
      </c>
      <c r="LS49">
        <v>1</v>
      </c>
      <c r="LT49">
        <v>1</v>
      </c>
      <c r="LU49">
        <v>1</v>
      </c>
      <c r="LV49">
        <v>0</v>
      </c>
      <c r="LW49">
        <v>0</v>
      </c>
      <c r="LX49">
        <v>1</v>
      </c>
      <c r="LY49">
        <v>0</v>
      </c>
      <c r="LZ49">
        <v>1</v>
      </c>
      <c r="MA49">
        <v>1</v>
      </c>
      <c r="MB49">
        <f t="shared" si="42"/>
        <v>7</v>
      </c>
      <c r="MC49">
        <f t="shared" si="42"/>
        <v>6</v>
      </c>
      <c r="MD49">
        <f t="shared" si="93"/>
        <v>13</v>
      </c>
      <c r="ME49">
        <f t="shared" si="94"/>
        <v>65</v>
      </c>
      <c r="MF49">
        <f t="shared" si="95"/>
        <v>35</v>
      </c>
      <c r="MG49" s="13">
        <f t="shared" si="96"/>
        <v>6</v>
      </c>
      <c r="NB49" s="2"/>
      <c r="NC49" s="2"/>
      <c r="ND49" s="2"/>
      <c r="NE49" s="2"/>
      <c r="NG49" s="18"/>
      <c r="NH49" s="15">
        <v>6.45</v>
      </c>
      <c r="NI49" s="15">
        <v>5.38</v>
      </c>
      <c r="NJ49" s="15">
        <v>4.7</v>
      </c>
      <c r="NK49" s="15">
        <v>1.94</v>
      </c>
      <c r="NL49" s="15">
        <v>3.82</v>
      </c>
      <c r="NM49" s="15">
        <v>7.22</v>
      </c>
      <c r="NN49" s="15">
        <v>2.29</v>
      </c>
      <c r="NO49" s="15">
        <v>5.69</v>
      </c>
      <c r="NP49" s="15">
        <v>4.4000000000000004</v>
      </c>
      <c r="NQ49" s="15">
        <v>7.45</v>
      </c>
      <c r="NR49" s="15">
        <v>4.24</v>
      </c>
      <c r="NS49" s="15">
        <v>1.1499999999999999</v>
      </c>
      <c r="NT49" s="15">
        <v>5.9</v>
      </c>
      <c r="NU49" s="15">
        <v>7.86</v>
      </c>
      <c r="NV49" s="15">
        <v>9.92</v>
      </c>
      <c r="NW49" s="15">
        <v>5.9</v>
      </c>
      <c r="NX49" s="15">
        <v>7.37</v>
      </c>
      <c r="NY49" s="15">
        <v>6.85</v>
      </c>
      <c r="NZ49" s="2">
        <f>SUM(NH49:NY49)</f>
        <v>98.530000000000015</v>
      </c>
      <c r="OA49" s="15">
        <v>0</v>
      </c>
      <c r="OB49" s="2">
        <f t="shared" si="101"/>
        <v>98.530000000000015</v>
      </c>
    </row>
    <row r="50" spans="1:392" x14ac:dyDescent="0.2">
      <c r="A50" s="11">
        <v>47</v>
      </c>
      <c r="B50">
        <v>17</v>
      </c>
      <c r="C50" t="s">
        <v>83</v>
      </c>
      <c r="D50" t="s">
        <v>84</v>
      </c>
      <c r="E50">
        <v>3</v>
      </c>
      <c r="F50">
        <v>4</v>
      </c>
      <c r="G50">
        <v>6</v>
      </c>
      <c r="H50">
        <v>12</v>
      </c>
      <c r="I50" t="s">
        <v>100</v>
      </c>
      <c r="J50" t="s">
        <v>89</v>
      </c>
      <c r="K50" t="s">
        <v>87</v>
      </c>
      <c r="L50">
        <v>3.7</v>
      </c>
      <c r="M50" t="s">
        <v>88</v>
      </c>
      <c r="N50">
        <v>0</v>
      </c>
      <c r="O50" s="26" t="s">
        <v>108</v>
      </c>
      <c r="P50" s="2">
        <v>1</v>
      </c>
      <c r="Q50" t="s">
        <v>89</v>
      </c>
      <c r="R50">
        <v>2</v>
      </c>
      <c r="S50">
        <v>2</v>
      </c>
      <c r="T50" s="2">
        <f>IF(OR(R50=8,R50=0),0,IF(R50=OC54,0,IF(R50=P50,2,IF(ABS(R50-P50)=1,1,0))))</f>
        <v>1</v>
      </c>
      <c r="U50" s="2">
        <f t="shared" si="0"/>
        <v>1</v>
      </c>
      <c r="V50" s="2">
        <f t="shared" si="45"/>
        <v>2</v>
      </c>
      <c r="W50">
        <v>5</v>
      </c>
      <c r="X50" t="str">
        <f t="shared" si="166"/>
        <v>Straight</v>
      </c>
      <c r="Y50">
        <v>8</v>
      </c>
      <c r="Z50">
        <v>8</v>
      </c>
      <c r="AA50" s="2">
        <f>IF(OR(Y50=8,Y50=0),0,IF(Y50=OK54,0,IF(Y50=W50,2,IF(ABS(Y50-W50)=1,1,0))))</f>
        <v>0</v>
      </c>
      <c r="AB50" s="2">
        <f t="shared" si="1"/>
        <v>1</v>
      </c>
      <c r="AC50" s="2">
        <f t="shared" si="105"/>
        <v>1</v>
      </c>
      <c r="AD50">
        <v>7</v>
      </c>
      <c r="AE50" t="s">
        <v>89</v>
      </c>
      <c r="AF50">
        <v>8</v>
      </c>
      <c r="AG50">
        <v>8</v>
      </c>
      <c r="AH50" s="2">
        <f>IF(OR(AF50=8,AF50=0),0,IF(AF50=OS54,0,IF(AF50=AD50,2,IF(ABS(AF50-AD50)=1,1,0))))</f>
        <v>0</v>
      </c>
      <c r="AI50" s="2">
        <f t="shared" si="2"/>
        <v>1</v>
      </c>
      <c r="AJ50" s="2">
        <f t="shared" si="106"/>
        <v>1</v>
      </c>
      <c r="AK50">
        <v>4</v>
      </c>
      <c r="AL50" t="s">
        <v>89</v>
      </c>
      <c r="AM50">
        <v>6</v>
      </c>
      <c r="AN50">
        <v>5</v>
      </c>
      <c r="AO50" s="2">
        <f>IF(OR(AM50=8,AM50=0),0,IF(AM50=PA54,0,IF(AM50=AK50,2,IF(ABS(AM50-AK50)=1,1,0))))</f>
        <v>0</v>
      </c>
      <c r="AP50" s="2">
        <f t="shared" si="3"/>
        <v>0</v>
      </c>
      <c r="AQ50" s="2">
        <f t="shared" si="48"/>
        <v>0</v>
      </c>
      <c r="AR50">
        <v>2</v>
      </c>
      <c r="AS50" t="s">
        <v>89</v>
      </c>
      <c r="AT50">
        <v>3</v>
      </c>
      <c r="AU50">
        <v>2</v>
      </c>
      <c r="AV50" s="2">
        <f>IF(OR(AT50=8,AT50=0),0,IF(AT50=PI54,0,IF(AT50=AR50,2,IF(ABS(AT50-AR50)=1,1,0))))</f>
        <v>1</v>
      </c>
      <c r="AW50" s="2">
        <f t="shared" si="4"/>
        <v>0</v>
      </c>
      <c r="AX50" s="2">
        <f t="shared" si="49"/>
        <v>1</v>
      </c>
      <c r="AY50">
        <v>6</v>
      </c>
      <c r="AZ50" t="s">
        <v>89</v>
      </c>
      <c r="BA50">
        <v>6</v>
      </c>
      <c r="BB50">
        <v>5</v>
      </c>
      <c r="BC50" s="2">
        <f>IF(OR(BA50=8,BA50=0),0,IF(BA50=PQ54,0,IF(BA50=AY50,2,IF(ABS(BA50-AY50)=1,1,0))))</f>
        <v>2</v>
      </c>
      <c r="BD50" s="2">
        <f t="shared" si="5"/>
        <v>0</v>
      </c>
      <c r="BE50" s="2">
        <f t="shared" si="50"/>
        <v>2</v>
      </c>
      <c r="BF50">
        <v>3</v>
      </c>
      <c r="BG50" t="s">
        <v>89</v>
      </c>
      <c r="BH50">
        <v>4</v>
      </c>
      <c r="BI50">
        <v>4</v>
      </c>
      <c r="BJ50" s="2">
        <f>IF(OR(BH50=8,BH50=0),0,IF(BH50=PY54,0,IF(BH50=BF50,2,IF(ABS(BH50-BF50)=1,1,0))))</f>
        <v>1</v>
      </c>
      <c r="BK50" s="2">
        <f t="shared" si="6"/>
        <v>1</v>
      </c>
      <c r="BL50" s="2">
        <f t="shared" si="51"/>
        <v>2</v>
      </c>
      <c r="BM50">
        <v>1</v>
      </c>
      <c r="BN50" t="s">
        <v>89</v>
      </c>
      <c r="BO50">
        <v>2</v>
      </c>
      <c r="BP50">
        <v>1</v>
      </c>
      <c r="BQ50" s="2">
        <f>IF(OR(BO50=8,BO50=0),0,IF(BO50=QG54,0,IF(BO50=BM50,2,IF(ABS(BO50-BM50)=1,1,0))))</f>
        <v>1</v>
      </c>
      <c r="BR50" s="2">
        <f t="shared" si="7"/>
        <v>0</v>
      </c>
      <c r="BS50" s="2">
        <f t="shared" si="52"/>
        <v>1</v>
      </c>
      <c r="BT50">
        <v>3</v>
      </c>
      <c r="BU50" t="s">
        <v>89</v>
      </c>
      <c r="BV50">
        <v>4</v>
      </c>
      <c r="BW50">
        <v>3</v>
      </c>
      <c r="BX50" s="2">
        <f>IF(OR(BV50=8,BV50=0),0,IF(BV50=QO54,0,IF(BV50=BT50,2,IF(ABS(BV50-BT50)=1,1,0))))</f>
        <v>1</v>
      </c>
      <c r="BY50" s="2">
        <f t="shared" si="8"/>
        <v>0</v>
      </c>
      <c r="BZ50" s="2">
        <f t="shared" si="53"/>
        <v>1</v>
      </c>
      <c r="CA50">
        <v>7</v>
      </c>
      <c r="CB50" t="s">
        <v>89</v>
      </c>
      <c r="CC50">
        <v>8</v>
      </c>
      <c r="CD50">
        <v>8</v>
      </c>
      <c r="CE50" s="2">
        <f>IF(OR(CC50=8,CC50=0),0,IF(CC50=QW54,0,IF(CC50=CA50,2,IF(ABS(CC50-CA50)=1,1,0))))</f>
        <v>0</v>
      </c>
      <c r="CF50" s="2">
        <f t="shared" si="9"/>
        <v>1</v>
      </c>
      <c r="CG50" s="2">
        <f t="shared" si="54"/>
        <v>1</v>
      </c>
      <c r="CH50">
        <v>6</v>
      </c>
      <c r="CI50" t="s">
        <v>89</v>
      </c>
      <c r="CJ50">
        <v>8</v>
      </c>
      <c r="CK50">
        <v>8</v>
      </c>
      <c r="CL50" s="2">
        <f>IF(OR(CJ50=8,CJ50=0),0,IF(CJ50=RE54,0,IF(CJ50=CH50,2,IF(ABS(CJ50-CH50)=1,1,0))))</f>
        <v>0</v>
      </c>
      <c r="CM50" s="2">
        <f t="shared" si="10"/>
        <v>1</v>
      </c>
      <c r="CN50" s="2">
        <f t="shared" si="55"/>
        <v>1</v>
      </c>
      <c r="CO50">
        <v>2</v>
      </c>
      <c r="CP50" t="s">
        <v>89</v>
      </c>
      <c r="CQ50">
        <v>4</v>
      </c>
      <c r="CR50">
        <v>1</v>
      </c>
      <c r="CS50" s="2">
        <f>IF(OR(CQ50=8,CQ50=0),0,IF(CQ50=RM54,0,IF(CQ50=CO50,2,IF(ABS(CQ50-CO50)=1,1,0))))</f>
        <v>0</v>
      </c>
      <c r="CT50" s="2">
        <f t="shared" si="11"/>
        <v>0</v>
      </c>
      <c r="CU50" s="2">
        <f t="shared" si="56"/>
        <v>0</v>
      </c>
      <c r="CV50">
        <v>4</v>
      </c>
      <c r="CW50" t="s">
        <v>89</v>
      </c>
      <c r="CX50">
        <v>4</v>
      </c>
      <c r="CY50">
        <v>4</v>
      </c>
      <c r="CZ50" s="2">
        <f>IF(OR(CX50=8,CX50=0),0,IF(CX50=RU54,0,IF(CX50=CV50,2,IF(ABS(CX50-CV50)=1,1,0))))</f>
        <v>2</v>
      </c>
      <c r="DA50" s="2">
        <f t="shared" si="12"/>
        <v>1</v>
      </c>
      <c r="DB50" s="2">
        <f t="shared" si="57"/>
        <v>3</v>
      </c>
      <c r="DC50">
        <v>5</v>
      </c>
      <c r="DD50" t="s">
        <v>89</v>
      </c>
      <c r="DE50">
        <v>6</v>
      </c>
      <c r="DF50">
        <v>3</v>
      </c>
      <c r="DG50" s="2">
        <f>IF(OR(DE50=8,DE50=0),0,IF(DE50=SC54,0,IF(DE50=DC50,2,IF(ABS(DE50-DC50)=1,1,0))))</f>
        <v>1</v>
      </c>
      <c r="DH50" s="2">
        <f t="shared" si="13"/>
        <v>0</v>
      </c>
      <c r="DI50" s="2">
        <f t="shared" si="58"/>
        <v>1</v>
      </c>
      <c r="DJ50">
        <v>2</v>
      </c>
      <c r="DK50" t="s">
        <v>89</v>
      </c>
      <c r="DL50">
        <v>4</v>
      </c>
      <c r="DM50">
        <v>1</v>
      </c>
      <c r="DN50" s="2">
        <f>IF(OR(DL50=8,DL50=0),0,IF(DL50=SK54,0,IF(DL50=DJ50,2,IF(ABS(DL50-DJ50)=1,1,0))))</f>
        <v>0</v>
      </c>
      <c r="DO50" s="2">
        <f t="shared" si="14"/>
        <v>0</v>
      </c>
      <c r="DP50" s="2">
        <f t="shared" si="59"/>
        <v>0</v>
      </c>
      <c r="DQ50">
        <v>1</v>
      </c>
      <c r="DR50" t="s">
        <v>89</v>
      </c>
      <c r="DS50">
        <v>4</v>
      </c>
      <c r="DT50">
        <v>3</v>
      </c>
      <c r="DU50" s="2">
        <f>IF(OR(DS50=8,DS50=0),0,IF(DS50=SS54,0,IF(DS50=DQ50,2,IF(ABS(DS50-DQ50)=1,1,0))))</f>
        <v>0</v>
      </c>
      <c r="DV50" s="2">
        <f t="shared" si="15"/>
        <v>0</v>
      </c>
      <c r="DW50" s="2">
        <f t="shared" si="60"/>
        <v>0</v>
      </c>
      <c r="DX50">
        <v>7</v>
      </c>
      <c r="DY50" t="s">
        <v>89</v>
      </c>
      <c r="DZ50">
        <v>7</v>
      </c>
      <c r="EA50">
        <v>5</v>
      </c>
      <c r="EB50" s="2">
        <f>IF(OR(DZ50=8,DZ50=0),0,IF(DZ50=TA54,0,IF(DZ50=DX50,2,IF(ABS(DZ50-DX50)=1,1,0))))</f>
        <v>2</v>
      </c>
      <c r="EC50" s="2">
        <f t="shared" si="16"/>
        <v>0</v>
      </c>
      <c r="ED50" s="2">
        <f t="shared" si="61"/>
        <v>2</v>
      </c>
      <c r="EE50">
        <v>3</v>
      </c>
      <c r="EF50" t="s">
        <v>89</v>
      </c>
      <c r="EG50">
        <v>4</v>
      </c>
      <c r="EH50">
        <v>2</v>
      </c>
      <c r="EI50" s="2">
        <f>IF(OR(EG50=8,EG50=0),0,IF(EG50=TI54,0,IF(EG50=EE50,2,IF(ABS(EG50-EE50)=1,1,0))))</f>
        <v>1</v>
      </c>
      <c r="EJ50" s="2">
        <f t="shared" si="17"/>
        <v>0</v>
      </c>
      <c r="EK50" s="2">
        <f t="shared" si="62"/>
        <v>1</v>
      </c>
      <c r="EL50">
        <v>6</v>
      </c>
      <c r="EM50" t="s">
        <v>89</v>
      </c>
      <c r="EN50">
        <v>7</v>
      </c>
      <c r="EO50">
        <v>4</v>
      </c>
      <c r="EP50" s="2">
        <f>IF(OR(EN50=8,EN50=0),0,IF(EN50=TQ54,0,IF(EN50=EL50,2,IF(ABS(EN50-EL50)=1,1,0))))</f>
        <v>1</v>
      </c>
      <c r="EQ50" s="2">
        <f t="shared" si="18"/>
        <v>0</v>
      </c>
      <c r="ER50" s="2">
        <f t="shared" si="63"/>
        <v>1</v>
      </c>
      <c r="ES50">
        <v>5</v>
      </c>
      <c r="ET50" t="s">
        <v>89</v>
      </c>
      <c r="EU50">
        <v>5</v>
      </c>
      <c r="EV50">
        <v>5</v>
      </c>
      <c r="EW50" s="2">
        <f>IF(OR(EU50=8,EU50=0),0,IF(EU50=TY54,0,IF(EU50=ES50,2,IF(ABS(EU50-ES50)=1,1,0))))</f>
        <v>2</v>
      </c>
      <c r="EX50" s="2">
        <f>IF(EU50=EV50, 1, 0)</f>
        <v>1</v>
      </c>
      <c r="EY50" s="2">
        <f t="shared" si="64"/>
        <v>3</v>
      </c>
      <c r="EZ50">
        <v>4</v>
      </c>
      <c r="FA50" t="s">
        <v>89</v>
      </c>
      <c r="FB50">
        <v>4</v>
      </c>
      <c r="FC50">
        <v>4</v>
      </c>
      <c r="FD50" s="2">
        <f>IF(OR(FB50=8,FB50=0),0,IF(FB50=UG54,0,IF(FB50=EZ50,2,IF(ABS(FB50-EZ50)=1,1,0))))</f>
        <v>2</v>
      </c>
      <c r="FE50" s="2">
        <f t="shared" si="20"/>
        <v>1</v>
      </c>
      <c r="FF50" s="2">
        <f t="shared" si="65"/>
        <v>3</v>
      </c>
      <c r="FG50" s="2">
        <f t="shared" si="164"/>
        <v>18</v>
      </c>
      <c r="FH50" s="2">
        <f t="shared" si="164"/>
        <v>9</v>
      </c>
      <c r="FI50" s="2">
        <f t="shared" si="164"/>
        <v>27</v>
      </c>
      <c r="FJ50" s="16">
        <f t="shared" si="67"/>
        <v>42.857142857142854</v>
      </c>
      <c r="FK50" s="12">
        <f t="shared" si="68"/>
        <v>57.142857142857146</v>
      </c>
      <c r="LH50">
        <v>1</v>
      </c>
      <c r="LI50">
        <v>1</v>
      </c>
      <c r="LJ50">
        <v>1</v>
      </c>
      <c r="LK50">
        <v>1</v>
      </c>
      <c r="LL50">
        <v>1</v>
      </c>
      <c r="LM50">
        <v>1</v>
      </c>
      <c r="LN50">
        <v>1</v>
      </c>
      <c r="LO50">
        <v>1</v>
      </c>
      <c r="LP50">
        <v>1</v>
      </c>
      <c r="LQ50">
        <v>0</v>
      </c>
      <c r="LR50">
        <v>1</v>
      </c>
      <c r="LS50">
        <v>0</v>
      </c>
      <c r="LT50">
        <v>1</v>
      </c>
      <c r="LU50">
        <v>1</v>
      </c>
      <c r="LV50">
        <v>1</v>
      </c>
      <c r="LW50">
        <v>1</v>
      </c>
      <c r="LX50">
        <v>0</v>
      </c>
      <c r="LY50">
        <v>0</v>
      </c>
      <c r="LZ50">
        <v>1</v>
      </c>
      <c r="MA50">
        <v>0</v>
      </c>
      <c r="MB50">
        <f t="shared" si="42"/>
        <v>9</v>
      </c>
      <c r="MC50">
        <f t="shared" si="42"/>
        <v>6</v>
      </c>
      <c r="MD50">
        <f t="shared" si="93"/>
        <v>15</v>
      </c>
      <c r="ME50">
        <f t="shared" si="94"/>
        <v>75</v>
      </c>
      <c r="MF50">
        <f t="shared" si="95"/>
        <v>25</v>
      </c>
      <c r="MG50" s="13">
        <f t="shared" si="96"/>
        <v>9</v>
      </c>
      <c r="NH50" s="15">
        <v>3.58</v>
      </c>
      <c r="NI50" s="15">
        <v>2.6</v>
      </c>
      <c r="NJ50" s="15">
        <v>2.15</v>
      </c>
      <c r="NK50" s="15">
        <v>1.48</v>
      </c>
      <c r="NL50" s="15">
        <v>5.03</v>
      </c>
      <c r="NM50" s="15">
        <v>3.86</v>
      </c>
      <c r="NN50" s="15">
        <v>0.78</v>
      </c>
      <c r="NO50" s="15">
        <v>3.81</v>
      </c>
      <c r="NP50" s="15">
        <v>2.12</v>
      </c>
      <c r="NQ50" s="15">
        <v>2.94</v>
      </c>
      <c r="NR50" s="15">
        <v>2.98</v>
      </c>
      <c r="NS50" s="15">
        <v>1.07</v>
      </c>
      <c r="NT50" s="15">
        <v>1.85</v>
      </c>
      <c r="NU50" s="15">
        <v>3.37</v>
      </c>
      <c r="NV50" s="15">
        <v>2.35</v>
      </c>
      <c r="NW50" s="15">
        <v>33.159999999999997</v>
      </c>
      <c r="NX50" s="15">
        <v>5.12</v>
      </c>
      <c r="NY50" s="15">
        <v>3.16</v>
      </c>
      <c r="NZ50" s="2">
        <f>SUM(NH50:NY50)</f>
        <v>81.41</v>
      </c>
      <c r="OA50" s="11">
        <v>0</v>
      </c>
      <c r="OB50" s="2">
        <f t="shared" si="101"/>
        <v>81.41</v>
      </c>
    </row>
    <row r="51" spans="1:392" x14ac:dyDescent="0.2">
      <c r="A51" s="11">
        <v>48</v>
      </c>
      <c r="B51">
        <v>18</v>
      </c>
      <c r="C51" t="s">
        <v>90</v>
      </c>
      <c r="D51" t="s">
        <v>84</v>
      </c>
      <c r="E51">
        <v>3</v>
      </c>
      <c r="F51">
        <v>1</v>
      </c>
      <c r="G51">
        <v>4</v>
      </c>
      <c r="H51">
        <v>12</v>
      </c>
      <c r="I51" t="s">
        <v>87</v>
      </c>
      <c r="J51" t="s">
        <v>109</v>
      </c>
      <c r="K51" t="s">
        <v>87</v>
      </c>
      <c r="L51">
        <f>1.7-(15*0.02)</f>
        <v>1.4</v>
      </c>
      <c r="M51" t="s">
        <v>95</v>
      </c>
      <c r="N51">
        <v>0.52</v>
      </c>
      <c r="O51" s="26" t="s">
        <v>108</v>
      </c>
      <c r="P51" s="2">
        <v>1</v>
      </c>
      <c r="Q51" t="s">
        <v>89</v>
      </c>
      <c r="R51">
        <v>6</v>
      </c>
      <c r="S51">
        <v>4</v>
      </c>
      <c r="T51" s="2">
        <f>IF(OR(R51=8,R51=0),0,IF(R51=OC55,0,IF(R51=P51,2,IF(ABS(R51-P51)=1,1,0))))</f>
        <v>0</v>
      </c>
      <c r="U51" s="2">
        <f t="shared" si="0"/>
        <v>0</v>
      </c>
      <c r="V51" s="2">
        <f t="shared" si="45"/>
        <v>0</v>
      </c>
      <c r="W51">
        <v>5</v>
      </c>
      <c r="X51" t="s">
        <v>89</v>
      </c>
      <c r="Y51">
        <v>6</v>
      </c>
      <c r="Z51">
        <v>6</v>
      </c>
      <c r="AA51" s="2">
        <f>IF(OR(Y51=8,Y51=0),0,IF(Y51=OK55,0,IF(Y51=W51,2,IF(ABS(Y51-W51)=1,1,0))))</f>
        <v>1</v>
      </c>
      <c r="AB51" s="2">
        <f>IF(Y51=Z51, 1, 0)</f>
        <v>1</v>
      </c>
      <c r="AC51" s="2">
        <f t="shared" si="105"/>
        <v>2</v>
      </c>
      <c r="AD51">
        <v>7</v>
      </c>
      <c r="AE51" t="s">
        <v>89</v>
      </c>
      <c r="AF51">
        <v>8</v>
      </c>
      <c r="AG51">
        <v>8</v>
      </c>
      <c r="AH51" s="2">
        <f>IF(OR(AF51=8,AF51=0),0,IF(AF51=OS55,0,IF(AF51=AD51,2,IF(ABS(AF51-AD51)=1,1,0))))</f>
        <v>0</v>
      </c>
      <c r="AI51" s="2">
        <f t="shared" si="2"/>
        <v>1</v>
      </c>
      <c r="AJ51" s="2">
        <f t="shared" si="106"/>
        <v>1</v>
      </c>
      <c r="AK51">
        <v>4</v>
      </c>
      <c r="AL51" t="s">
        <v>89</v>
      </c>
      <c r="AM51">
        <v>5</v>
      </c>
      <c r="AN51">
        <v>5</v>
      </c>
      <c r="AO51" s="2">
        <f>IF(OR(AM51=8,AM51=0),0,IF(AM51=PA55,0,IF(AM51=AK51,2,IF(ABS(AM51-AK51)=1,1,0))))</f>
        <v>1</v>
      </c>
      <c r="AP51" s="2">
        <f>IF(AM51=AN51, 1, 0)</f>
        <v>1</v>
      </c>
      <c r="AQ51" s="2">
        <f t="shared" si="48"/>
        <v>2</v>
      </c>
      <c r="AR51">
        <v>2</v>
      </c>
      <c r="AS51" t="s">
        <v>89</v>
      </c>
      <c r="AT51">
        <v>4</v>
      </c>
      <c r="AU51">
        <v>3</v>
      </c>
      <c r="AV51" s="2">
        <f>IF(OR(AT51=8,AT51=0),0,IF(AT51=PI55,0,IF(AT51=AR51,2,IF(ABS(AT51-AR51)=1,1,0))))</f>
        <v>0</v>
      </c>
      <c r="AW51" s="2">
        <f t="shared" si="4"/>
        <v>0</v>
      </c>
      <c r="AX51" s="2">
        <f t="shared" si="49"/>
        <v>0</v>
      </c>
      <c r="AY51">
        <v>6</v>
      </c>
      <c r="AZ51" t="s">
        <v>89</v>
      </c>
      <c r="BA51">
        <v>7</v>
      </c>
      <c r="BB51">
        <v>7</v>
      </c>
      <c r="BC51" s="2">
        <f>IF(OR(BA51=8,BA51=0),0,IF(BA51=PQ55,0,IF(BA51=AY51,2,IF(ABS(BA51-AY51)=1,1,0))))</f>
        <v>1</v>
      </c>
      <c r="BD51" s="2">
        <f>IF(BA51=BB51, 1, 0)</f>
        <v>1</v>
      </c>
      <c r="BE51" s="2">
        <f t="shared" si="50"/>
        <v>2</v>
      </c>
      <c r="BF51">
        <v>3</v>
      </c>
      <c r="BG51" t="s">
        <v>89</v>
      </c>
      <c r="BH51">
        <v>3</v>
      </c>
      <c r="BI51">
        <v>4</v>
      </c>
      <c r="BJ51" s="2">
        <f>IF(OR(BH51=8,BH51=0),0,IF(BH51=PY55,0,IF(BH51=BF51,2,IF(ABS(BH51-BF51)=1,1,0))))</f>
        <v>2</v>
      </c>
      <c r="BK51" s="2">
        <f t="shared" si="6"/>
        <v>0</v>
      </c>
      <c r="BL51" s="2">
        <f t="shared" si="51"/>
        <v>2</v>
      </c>
      <c r="BM51">
        <v>1</v>
      </c>
      <c r="BN51" t="s">
        <v>89</v>
      </c>
      <c r="BO51">
        <v>4</v>
      </c>
      <c r="BP51">
        <v>3</v>
      </c>
      <c r="BQ51" s="2">
        <f>IF(OR(BO51=8,BO51=0),0,IF(BO51=QG55,0,IF(BO51=BM51,2,IF(ABS(BO51-BM51)=1,1,0))))</f>
        <v>0</v>
      </c>
      <c r="BR51" s="2">
        <f t="shared" si="7"/>
        <v>0</v>
      </c>
      <c r="BS51" s="2">
        <f t="shared" si="52"/>
        <v>0</v>
      </c>
      <c r="BT51">
        <v>3</v>
      </c>
      <c r="BU51" t="s">
        <v>89</v>
      </c>
      <c r="BV51">
        <v>0</v>
      </c>
      <c r="BW51">
        <v>0</v>
      </c>
      <c r="BX51" s="2">
        <f>IF(OR(BV51=8,BV51=0),0,IF(BV51=QO55,0,IF(BV51=BT51,2,IF(ABS(BV51-BT51)=1,1,0))))</f>
        <v>0</v>
      </c>
      <c r="BY51" s="2">
        <f t="shared" si="8"/>
        <v>1</v>
      </c>
      <c r="BZ51" s="2">
        <f t="shared" si="53"/>
        <v>1</v>
      </c>
      <c r="CA51">
        <v>7</v>
      </c>
      <c r="CB51" t="s">
        <v>89</v>
      </c>
      <c r="CC51">
        <v>7</v>
      </c>
      <c r="CD51">
        <v>7</v>
      </c>
      <c r="CE51" s="2">
        <f>IF(OR(CC51=8,CC51=0),0,IF(CC51=QW55,0,IF(CC51=CA51,2,IF(ABS(CC51-CA51)=1,1,0))))</f>
        <v>2</v>
      </c>
      <c r="CF51" s="2">
        <f>IF(CC51=CD51, 1, 0)</f>
        <v>1</v>
      </c>
      <c r="CG51" s="2">
        <f t="shared" si="54"/>
        <v>3</v>
      </c>
      <c r="CH51">
        <v>6</v>
      </c>
      <c r="CI51" t="s">
        <v>89</v>
      </c>
      <c r="CJ51">
        <v>7</v>
      </c>
      <c r="CK51">
        <v>6</v>
      </c>
      <c r="CL51" s="2">
        <f>IF(OR(CJ51=8,CJ51=0),0,IF(CJ51=RE55,0,IF(CJ51=CH51,2,IF(ABS(CJ51-CH51)=1,1,0))))</f>
        <v>1</v>
      </c>
      <c r="CM51" s="2">
        <f t="shared" si="10"/>
        <v>0</v>
      </c>
      <c r="CN51" s="2">
        <f t="shared" si="55"/>
        <v>1</v>
      </c>
      <c r="CO51">
        <v>2</v>
      </c>
      <c r="CP51" t="s">
        <v>89</v>
      </c>
      <c r="CQ51">
        <v>7</v>
      </c>
      <c r="CR51">
        <v>1</v>
      </c>
      <c r="CS51" s="2">
        <f>IF(OR(CQ51=8,CQ51=0),0,IF(CQ51=RM55,0,IF(CQ51=CO51,2,IF(ABS(CQ51-CO51)=1,1,0))))</f>
        <v>0</v>
      </c>
      <c r="CT51" s="2">
        <f t="shared" si="11"/>
        <v>0</v>
      </c>
      <c r="CU51" s="2">
        <f t="shared" si="56"/>
        <v>0</v>
      </c>
      <c r="CV51">
        <v>4</v>
      </c>
      <c r="CW51" t="s">
        <v>89</v>
      </c>
      <c r="CX51">
        <v>7</v>
      </c>
      <c r="CY51">
        <v>5</v>
      </c>
      <c r="CZ51" s="2">
        <f>IF(OR(CX51=8,CX51=0),0,IF(CX51=RU55,0,IF(CX51=CV51,2,IF(ABS(CX51-CV51)=1,1,0))))</f>
        <v>0</v>
      </c>
      <c r="DA51" s="2">
        <f t="shared" si="12"/>
        <v>0</v>
      </c>
      <c r="DB51" s="2">
        <f t="shared" si="57"/>
        <v>0</v>
      </c>
      <c r="DC51">
        <v>5</v>
      </c>
      <c r="DD51" t="s">
        <v>89</v>
      </c>
      <c r="DE51">
        <v>0</v>
      </c>
      <c r="DF51">
        <v>0</v>
      </c>
      <c r="DG51" s="2">
        <f>IF(OR(DE51=8,DE51=0),0,IF(DE51=SC55,0,IF(DE51=DC51,2,IF(ABS(DE51-DC51)=1,1,0))))</f>
        <v>0</v>
      </c>
      <c r="DH51" s="2">
        <f t="shared" si="13"/>
        <v>1</v>
      </c>
      <c r="DI51" s="2">
        <f t="shared" si="58"/>
        <v>1</v>
      </c>
      <c r="DJ51">
        <v>2</v>
      </c>
      <c r="DK51" t="s">
        <v>89</v>
      </c>
      <c r="DL51">
        <v>4</v>
      </c>
      <c r="DM51">
        <v>3</v>
      </c>
      <c r="DN51" s="2">
        <f>IF(OR(DL51=8,DL51=0),0,IF(DL51=SK55,0,IF(DL51=DJ51,2,IF(ABS(DL51-DJ51)=1,1,0))))</f>
        <v>0</v>
      </c>
      <c r="DO51" s="2">
        <f t="shared" si="14"/>
        <v>0</v>
      </c>
      <c r="DP51" s="2">
        <f t="shared" si="59"/>
        <v>0</v>
      </c>
      <c r="DQ51">
        <v>1</v>
      </c>
      <c r="DR51" t="s">
        <v>89</v>
      </c>
      <c r="DS51">
        <v>6</v>
      </c>
      <c r="DT51">
        <v>1</v>
      </c>
      <c r="DU51" s="2">
        <f>IF(OR(DS51=8,DS51=0),0,IF(DS51=SS55,0,IF(DS51=DQ51,2,IF(ABS(DS51-DQ51)=1,1,0))))</f>
        <v>0</v>
      </c>
      <c r="DV51" s="2">
        <f t="shared" si="15"/>
        <v>0</v>
      </c>
      <c r="DW51" s="2">
        <f t="shared" si="60"/>
        <v>0</v>
      </c>
      <c r="DX51">
        <v>7</v>
      </c>
      <c r="DY51" t="s">
        <v>89</v>
      </c>
      <c r="DZ51">
        <v>8</v>
      </c>
      <c r="EA51">
        <v>8</v>
      </c>
      <c r="EB51" s="2">
        <f>IF(OR(DZ51=8,DZ51=0),0,IF(DZ51=TA55,0,IF(DZ51=DX51,2,IF(ABS(DZ51-DX51)=1,1,0))))</f>
        <v>0</v>
      </c>
      <c r="EC51" s="2">
        <f>IF(DZ51=EA51, 1, 0)</f>
        <v>1</v>
      </c>
      <c r="ED51" s="2">
        <f t="shared" si="61"/>
        <v>1</v>
      </c>
      <c r="EE51">
        <v>3</v>
      </c>
      <c r="EF51" t="s">
        <v>89</v>
      </c>
      <c r="EG51">
        <v>5</v>
      </c>
      <c r="EH51">
        <v>3</v>
      </c>
      <c r="EI51" s="2">
        <f>IF(OR(EG51=8,EG51=0),0,IF(EG51=TI55,0,IF(EG51=EE51,2,IF(ABS(EG51-EE51)=1,1,0))))</f>
        <v>0</v>
      </c>
      <c r="EJ51" s="2">
        <f t="shared" si="17"/>
        <v>0</v>
      </c>
      <c r="EK51" s="2">
        <f t="shared" si="62"/>
        <v>0</v>
      </c>
      <c r="EL51">
        <v>6</v>
      </c>
      <c r="EM51" t="s">
        <v>89</v>
      </c>
      <c r="EN51">
        <v>6</v>
      </c>
      <c r="EO51">
        <v>6</v>
      </c>
      <c r="EP51" s="2">
        <f>IF(OR(EN51=8,EN51=0),0,IF(EN51=TQ55,0,IF(EN51=EL51,2,IF(ABS(EN51-EL51)=1,1,0))))</f>
        <v>2</v>
      </c>
      <c r="EQ51" s="2">
        <f>IF(EN51=EO51, 1, 0)</f>
        <v>1</v>
      </c>
      <c r="ER51" s="2">
        <f t="shared" si="63"/>
        <v>3</v>
      </c>
      <c r="ES51">
        <v>5</v>
      </c>
      <c r="ET51" t="s">
        <v>89</v>
      </c>
      <c r="EU51">
        <v>6</v>
      </c>
      <c r="EV51">
        <v>6</v>
      </c>
      <c r="EW51" s="2">
        <f>IF(OR(EU51=8,EU51=0),0,IF(EU51=TY55,0,IF(EU51=ES51,2,IF(ABS(EU51-ES51)=1,1,0))))</f>
        <v>1</v>
      </c>
      <c r="EX51" s="2">
        <f>IF(EU51=EV51, 1, 0)</f>
        <v>1</v>
      </c>
      <c r="EY51" s="2">
        <f t="shared" si="64"/>
        <v>2</v>
      </c>
      <c r="EZ51">
        <v>4</v>
      </c>
      <c r="FA51" t="s">
        <v>89</v>
      </c>
      <c r="FB51">
        <v>6</v>
      </c>
      <c r="FC51">
        <v>6</v>
      </c>
      <c r="FD51" s="2">
        <f>IF(OR(FB51=8,FB51=0),0,IF(FB51=UG55,0,IF(FB51=EZ51,2,IF(ABS(FB51-EZ51)=1,1,0))))</f>
        <v>0</v>
      </c>
      <c r="FE51" s="2">
        <f>IF(FB51=FC51, 1, 0)</f>
        <v>1</v>
      </c>
      <c r="FF51" s="2">
        <f t="shared" si="65"/>
        <v>1</v>
      </c>
      <c r="FG51" s="2">
        <f t="shared" si="164"/>
        <v>11</v>
      </c>
      <c r="FH51" s="2">
        <f t="shared" si="164"/>
        <v>11</v>
      </c>
      <c r="FI51" s="2">
        <f t="shared" si="164"/>
        <v>22</v>
      </c>
      <c r="FJ51" s="16">
        <f t="shared" si="67"/>
        <v>34.920634920634917</v>
      </c>
      <c r="FK51" s="12">
        <f t="shared" si="68"/>
        <v>65.07936507936509</v>
      </c>
      <c r="LH51">
        <v>0</v>
      </c>
      <c r="LI51">
        <v>0</v>
      </c>
      <c r="LJ51">
        <v>1</v>
      </c>
      <c r="LK51">
        <v>0</v>
      </c>
      <c r="LL51">
        <v>1</v>
      </c>
      <c r="LM51">
        <v>1</v>
      </c>
      <c r="LN51">
        <v>0</v>
      </c>
      <c r="LO51">
        <v>0</v>
      </c>
      <c r="LP51">
        <v>1</v>
      </c>
      <c r="LQ51">
        <v>1</v>
      </c>
      <c r="LR51">
        <v>1</v>
      </c>
      <c r="LS51">
        <v>0</v>
      </c>
      <c r="LT51">
        <v>1</v>
      </c>
      <c r="LU51">
        <v>1</v>
      </c>
      <c r="LV51">
        <v>1</v>
      </c>
      <c r="LW51">
        <v>0</v>
      </c>
      <c r="LX51">
        <v>0</v>
      </c>
      <c r="LY51">
        <v>0</v>
      </c>
      <c r="LZ51">
        <v>0</v>
      </c>
      <c r="MA51">
        <v>0</v>
      </c>
      <c r="MB51">
        <f t="shared" ref="MB51:MC58" si="168">SUM(LZ51,LX51,LV51,LT51,LR51,LP51,LN51,LL51,LJ51,LH51)</f>
        <v>6</v>
      </c>
      <c r="MC51">
        <f t="shared" si="168"/>
        <v>3</v>
      </c>
      <c r="MD51">
        <f t="shared" si="93"/>
        <v>9</v>
      </c>
      <c r="ME51">
        <f t="shared" si="94"/>
        <v>45</v>
      </c>
      <c r="MF51">
        <f t="shared" si="95"/>
        <v>55</v>
      </c>
      <c r="MG51" s="13">
        <f t="shared" si="96"/>
        <v>5</v>
      </c>
      <c r="NB51" s="2"/>
      <c r="NC51" s="2"/>
      <c r="ND51" s="2"/>
      <c r="NE51" s="2"/>
      <c r="NG51" s="18"/>
      <c r="NH51" s="20">
        <v>13.48</v>
      </c>
      <c r="NI51" s="15">
        <v>10.34</v>
      </c>
      <c r="NJ51" s="15">
        <v>4.25</v>
      </c>
      <c r="NK51" s="15">
        <v>2.64</v>
      </c>
      <c r="NL51" s="15">
        <v>5.88</v>
      </c>
      <c r="NM51" s="15">
        <v>10.130000000000001</v>
      </c>
      <c r="NN51" s="15">
        <v>1.92</v>
      </c>
      <c r="NO51" s="15">
        <v>6.93</v>
      </c>
      <c r="NP51" s="20">
        <v>14.96</v>
      </c>
      <c r="NQ51" s="15">
        <v>7.2</v>
      </c>
      <c r="NR51" s="15">
        <v>5.85</v>
      </c>
      <c r="NS51" s="15">
        <v>2.2000000000000002</v>
      </c>
      <c r="NT51" s="15">
        <v>6.05</v>
      </c>
      <c r="NU51" s="15">
        <f>9.17-2.2</f>
        <v>6.97</v>
      </c>
      <c r="NV51" s="15">
        <v>10.4</v>
      </c>
      <c r="NW51" s="15">
        <v>6.3</v>
      </c>
      <c r="NX51" s="15">
        <v>11.26</v>
      </c>
      <c r="NY51" s="15">
        <v>5.69</v>
      </c>
      <c r="NZ51" s="2">
        <f>SUM(NH51:NY51)</f>
        <v>132.45000000000002</v>
      </c>
      <c r="OA51" s="15">
        <v>30</v>
      </c>
      <c r="OB51" s="2">
        <f t="shared" si="101"/>
        <v>162.45000000000002</v>
      </c>
    </row>
    <row r="52" spans="1:392" x14ac:dyDescent="0.2">
      <c r="A52" s="11">
        <v>49</v>
      </c>
      <c r="B52">
        <v>22</v>
      </c>
      <c r="C52" t="s">
        <v>90</v>
      </c>
      <c r="D52" t="s">
        <v>98</v>
      </c>
      <c r="E52">
        <v>2</v>
      </c>
      <c r="F52">
        <v>15</v>
      </c>
      <c r="G52">
        <v>4</v>
      </c>
      <c r="H52">
        <v>12</v>
      </c>
      <c r="I52" t="s">
        <v>100</v>
      </c>
      <c r="J52" t="s">
        <v>86</v>
      </c>
      <c r="K52" t="s">
        <v>87</v>
      </c>
      <c r="L52">
        <v>3.7</v>
      </c>
      <c r="M52" t="s">
        <v>88</v>
      </c>
      <c r="N52">
        <v>0</v>
      </c>
      <c r="O52" s="26" t="s">
        <v>108</v>
      </c>
      <c r="P52" s="2">
        <v>1</v>
      </c>
      <c r="Q52" t="s">
        <v>89</v>
      </c>
      <c r="R52">
        <v>2</v>
      </c>
      <c r="S52">
        <v>1</v>
      </c>
      <c r="T52" s="2">
        <f>IF(OR(R52=8,R52=0),0,IF(R52=OC56,0,IF(R52=P52,2,IF(ABS(R52-P52)=1,1,0))))</f>
        <v>1</v>
      </c>
      <c r="U52" s="2">
        <f t="shared" si="0"/>
        <v>0</v>
      </c>
      <c r="V52" s="2">
        <f t="shared" si="45"/>
        <v>1</v>
      </c>
      <c r="W52">
        <v>5</v>
      </c>
      <c r="X52" t="str">
        <f t="shared" si="166"/>
        <v>Straight</v>
      </c>
      <c r="Y52">
        <v>2</v>
      </c>
      <c r="Z52">
        <v>3</v>
      </c>
      <c r="AA52" s="2">
        <f>IF(OR(Y52=8,Y52=0),0,IF(Y52=OK56,0,IF(Y52=W52,2,IF(ABS(Y52-W52)=1,1,0))))</f>
        <v>0</v>
      </c>
      <c r="AB52" s="2">
        <f>IF(Y52=Z52, 1, 0)</f>
        <v>0</v>
      </c>
      <c r="AC52" s="2">
        <f t="shared" si="105"/>
        <v>0</v>
      </c>
      <c r="AD52">
        <v>7</v>
      </c>
      <c r="AE52" t="s">
        <v>89</v>
      </c>
      <c r="AF52">
        <v>8</v>
      </c>
      <c r="AG52">
        <v>5</v>
      </c>
      <c r="AH52" s="2">
        <f>IF(OR(AF52=8,AF52=0),0,IF(AF52=OS56,0,IF(AF52=AD52,2,IF(ABS(AF52-AD52)=1,1,0))))</f>
        <v>0</v>
      </c>
      <c r="AI52" s="2">
        <f t="shared" si="2"/>
        <v>0</v>
      </c>
      <c r="AJ52" s="2">
        <f t="shared" si="106"/>
        <v>0</v>
      </c>
      <c r="AK52">
        <v>4</v>
      </c>
      <c r="AL52" t="s">
        <v>89</v>
      </c>
      <c r="AM52">
        <v>4</v>
      </c>
      <c r="AN52">
        <v>3</v>
      </c>
      <c r="AO52" s="2">
        <f>IF(OR(AM52=8,AM52=0),0,IF(AM52=PA56,0,IF(AM52=AK52,2,IF(ABS(AM52-AK52)=1,1,0))))</f>
        <v>2</v>
      </c>
      <c r="AP52" s="2">
        <f>IF(AM52=AN52, 1, 0)</f>
        <v>0</v>
      </c>
      <c r="AQ52" s="2">
        <f t="shared" si="48"/>
        <v>2</v>
      </c>
      <c r="AR52">
        <v>2</v>
      </c>
      <c r="AS52" t="s">
        <v>89</v>
      </c>
      <c r="AT52">
        <v>5</v>
      </c>
      <c r="AU52">
        <v>2</v>
      </c>
      <c r="AV52" s="2">
        <f>IF(OR(AT52=8,AT52=0),0,IF(AT52=PI56,0,IF(AT52=AR52,2,IF(ABS(AT52-AR52)=1,1,0))))</f>
        <v>0</v>
      </c>
      <c r="AW52" s="2">
        <f t="shared" si="4"/>
        <v>0</v>
      </c>
      <c r="AX52" s="2">
        <f t="shared" si="49"/>
        <v>0</v>
      </c>
      <c r="AY52">
        <v>6</v>
      </c>
      <c r="AZ52" t="s">
        <v>89</v>
      </c>
      <c r="BA52">
        <v>6</v>
      </c>
      <c r="BB52">
        <v>4</v>
      </c>
      <c r="BC52" s="2">
        <f>IF(OR(BA52=8,BA52=0),0,IF(BA52=PQ56,0,IF(BA52=AY52,2,IF(ABS(BA52-AY52)=1,1,0))))</f>
        <v>2</v>
      </c>
      <c r="BD52" s="2">
        <f>IF(BA52=BB52, 1, 0)</f>
        <v>0</v>
      </c>
      <c r="BE52" s="2">
        <f t="shared" si="50"/>
        <v>2</v>
      </c>
      <c r="BF52">
        <v>3</v>
      </c>
      <c r="BG52" t="s">
        <v>89</v>
      </c>
      <c r="BH52">
        <v>4</v>
      </c>
      <c r="BI52">
        <v>4</v>
      </c>
      <c r="BJ52" s="2">
        <f>IF(OR(BH52=8,BH52=0),0,IF(BH52=PY56,0,IF(BH52=BF52,2,IF(ABS(BH52-BF52)=1,1,0))))</f>
        <v>1</v>
      </c>
      <c r="BK52" s="2">
        <f>IF(BH52=BI52, 1, 0)</f>
        <v>1</v>
      </c>
      <c r="BL52" s="2">
        <f t="shared" si="51"/>
        <v>2</v>
      </c>
      <c r="BM52">
        <v>1</v>
      </c>
      <c r="BN52" t="s">
        <v>89</v>
      </c>
      <c r="BO52">
        <v>0</v>
      </c>
      <c r="BP52">
        <v>0</v>
      </c>
      <c r="BQ52" s="2">
        <f>IF(OR(BO52=8,BO52=0),0,IF(BO52=QG56,0,IF(BO52=BM52,2,IF(ABS(BO52-BM52)=1,1,0))))</f>
        <v>0</v>
      </c>
      <c r="BR52" s="2">
        <f t="shared" si="7"/>
        <v>1</v>
      </c>
      <c r="BS52" s="2">
        <f t="shared" si="52"/>
        <v>1</v>
      </c>
      <c r="BT52">
        <v>3</v>
      </c>
      <c r="BU52" t="s">
        <v>89</v>
      </c>
      <c r="BV52">
        <v>1</v>
      </c>
      <c r="BW52">
        <v>2</v>
      </c>
      <c r="BX52" s="2">
        <f>IF(OR(BV52=8,BV52=0),0,IF(BV52=QO56,0,IF(BV52=BT52,2,IF(ABS(BV52-BT52)=1,1,0))))</f>
        <v>0</v>
      </c>
      <c r="BY52" s="2">
        <f t="shared" si="8"/>
        <v>0</v>
      </c>
      <c r="BZ52" s="2">
        <f t="shared" si="53"/>
        <v>0</v>
      </c>
      <c r="CA52">
        <v>7</v>
      </c>
      <c r="CB52" t="s">
        <v>89</v>
      </c>
      <c r="CC52">
        <v>8</v>
      </c>
      <c r="CD52">
        <v>8</v>
      </c>
      <c r="CE52" s="2">
        <f>IF(OR(CC52=8,CC52=0),0,IF(CC52=QW56,0,IF(CC52=CA52,2,IF(ABS(CC52-CA52)=1,1,0))))</f>
        <v>0</v>
      </c>
      <c r="CF52" s="2">
        <v>1</v>
      </c>
      <c r="CG52" s="2">
        <f t="shared" si="54"/>
        <v>1</v>
      </c>
      <c r="CH52">
        <v>6</v>
      </c>
      <c r="CI52" t="s">
        <v>89</v>
      </c>
      <c r="CJ52">
        <v>5</v>
      </c>
      <c r="CK52">
        <v>5</v>
      </c>
      <c r="CL52" s="2">
        <f>IF(OR(CJ52=8,CJ52=0),0,IF(CJ52=RE56,0,IF(CJ52=CH52,2,IF(ABS(CJ52-CH52)=1,1,0))))</f>
        <v>1</v>
      </c>
      <c r="CM52" s="2">
        <v>1</v>
      </c>
      <c r="CN52" s="2">
        <f t="shared" si="55"/>
        <v>2</v>
      </c>
      <c r="CO52">
        <v>2</v>
      </c>
      <c r="CP52" t="s">
        <v>89</v>
      </c>
      <c r="CQ52">
        <v>1</v>
      </c>
      <c r="CR52">
        <v>2</v>
      </c>
      <c r="CS52" s="2">
        <f>IF(OR(CQ52=8,CQ52=0),0,IF(CQ52=RM56,0,IF(CQ52=CO52,2,IF(ABS(CQ52-CO52)=1,1,0))))</f>
        <v>1</v>
      </c>
      <c r="CT52" s="2">
        <f t="shared" si="11"/>
        <v>0</v>
      </c>
      <c r="CU52" s="2">
        <f t="shared" si="56"/>
        <v>1</v>
      </c>
      <c r="CV52">
        <v>4</v>
      </c>
      <c r="CW52" t="s">
        <v>89</v>
      </c>
      <c r="CX52">
        <v>0</v>
      </c>
      <c r="CY52">
        <v>0</v>
      </c>
      <c r="CZ52" s="2">
        <f>IF(OR(CX52=8,CX52=0),0,IF(CX52=RU56,0,IF(CX52=CV52,2,IF(ABS(CX52-CV52)=1,1,0))))</f>
        <v>0</v>
      </c>
      <c r="DA52" s="2">
        <f t="shared" si="12"/>
        <v>1</v>
      </c>
      <c r="DB52" s="2">
        <f t="shared" si="57"/>
        <v>1</v>
      </c>
      <c r="DC52">
        <v>5</v>
      </c>
      <c r="DD52" t="s">
        <v>89</v>
      </c>
      <c r="DE52">
        <v>4</v>
      </c>
      <c r="DF52">
        <v>5</v>
      </c>
      <c r="DG52" s="2">
        <f>IF(OR(DE52=8,DE52=0),0,IF(DE52=SC56,0,IF(DE52=DC52,2,IF(ABS(DE52-DC52)=1,1,0))))</f>
        <v>1</v>
      </c>
      <c r="DH52" s="2">
        <f t="shared" si="13"/>
        <v>0</v>
      </c>
      <c r="DI52" s="2">
        <f t="shared" si="58"/>
        <v>1</v>
      </c>
      <c r="DJ52">
        <v>2</v>
      </c>
      <c r="DK52" t="s">
        <v>89</v>
      </c>
      <c r="DL52">
        <v>0</v>
      </c>
      <c r="DM52">
        <v>0</v>
      </c>
      <c r="DN52" s="2">
        <f>IF(OR(DL52=8,DL52=0),0,IF(DL52=SK56,0,IF(DL52=DJ52,2,IF(ABS(DL52-DJ52)=1,1,0))))</f>
        <v>0</v>
      </c>
      <c r="DO52" s="2">
        <f t="shared" si="14"/>
        <v>1</v>
      </c>
      <c r="DP52" s="2">
        <f t="shared" si="59"/>
        <v>1</v>
      </c>
      <c r="DQ52">
        <v>1</v>
      </c>
      <c r="DR52" t="s">
        <v>89</v>
      </c>
      <c r="DS52">
        <v>4</v>
      </c>
      <c r="DT52">
        <v>0</v>
      </c>
      <c r="DU52" s="2">
        <f>IF(OR(DS52=8,DS52=0),0,IF(DS52=SS56,0,IF(DS52=DQ52,2,IF(ABS(DS52-DQ52)=1,1,0))))</f>
        <v>0</v>
      </c>
      <c r="DV52" s="2">
        <f t="shared" si="15"/>
        <v>0</v>
      </c>
      <c r="DW52" s="2">
        <f t="shared" si="60"/>
        <v>0</v>
      </c>
      <c r="DX52">
        <v>7</v>
      </c>
      <c r="DY52" t="s">
        <v>89</v>
      </c>
      <c r="DZ52">
        <v>8</v>
      </c>
      <c r="EA52">
        <v>8</v>
      </c>
      <c r="EB52" s="2">
        <f>IF(OR(DZ52=8,DZ52=0),0,IF(DZ52=TA56,0,IF(DZ52=DX52,2,IF(ABS(DZ52-DX52)=1,1,0))))</f>
        <v>0</v>
      </c>
      <c r="EC52" s="2">
        <f>IF(DZ52=EA52, 1, 0)</f>
        <v>1</v>
      </c>
      <c r="ED52" s="2">
        <f t="shared" si="61"/>
        <v>1</v>
      </c>
      <c r="EE52">
        <v>3</v>
      </c>
      <c r="EF52" t="s">
        <v>89</v>
      </c>
      <c r="EG52">
        <v>3</v>
      </c>
      <c r="EH52">
        <v>5</v>
      </c>
      <c r="EI52" s="2">
        <f>IF(OR(EG52=8,EG52=0),0,IF(EG52=TI56,0,IF(EG52=EE52,2,IF(ABS(EG52-EE52)=1,1,0))))</f>
        <v>2</v>
      </c>
      <c r="EJ52" s="2">
        <f t="shared" si="17"/>
        <v>0</v>
      </c>
      <c r="EK52" s="2">
        <f t="shared" si="62"/>
        <v>2</v>
      </c>
      <c r="EL52">
        <v>6</v>
      </c>
      <c r="EM52" t="s">
        <v>89</v>
      </c>
      <c r="EN52">
        <v>4</v>
      </c>
      <c r="EO52">
        <v>3</v>
      </c>
      <c r="EP52" s="2">
        <f>IF(OR(EN52=8,EN52=0),0,IF(EN52=TQ56,0,IF(EN52=EL52,2,IF(ABS(EN52-EL52)=1,1,0))))</f>
        <v>0</v>
      </c>
      <c r="EQ52" s="2">
        <f>IF(EN52=EO52, 1, 0)</f>
        <v>0</v>
      </c>
      <c r="ER52" s="2">
        <f t="shared" si="63"/>
        <v>0</v>
      </c>
      <c r="ES52">
        <v>5</v>
      </c>
      <c r="ET52" t="s">
        <v>89</v>
      </c>
      <c r="EU52">
        <v>3</v>
      </c>
      <c r="EV52">
        <v>4</v>
      </c>
      <c r="EW52" s="2">
        <f>IF(OR(EU52=8,EU52=0),0,IF(EU52=TY56,0,IF(EU52=ES52,2,IF(ABS(EU52-ES52)=1,1,0))))</f>
        <v>0</v>
      </c>
      <c r="EX52" s="2">
        <f>IF(EU52=EV52, 1, 0)</f>
        <v>0</v>
      </c>
      <c r="EY52" s="2">
        <f t="shared" si="64"/>
        <v>0</v>
      </c>
      <c r="EZ52">
        <v>4</v>
      </c>
      <c r="FA52" t="s">
        <v>89</v>
      </c>
      <c r="FB52">
        <v>5</v>
      </c>
      <c r="FC52">
        <v>3</v>
      </c>
      <c r="FD52" s="2">
        <f>IF(OR(FB52=8,FB52=0),0,IF(FB52=UG56,0,IF(FB52=EZ52,2,IF(ABS(FB52-EZ52)=1,1,0))))</f>
        <v>1</v>
      </c>
      <c r="FE52" s="2">
        <f>IF(FB52=FC52, 1, 0)</f>
        <v>0</v>
      </c>
      <c r="FF52" s="2">
        <f t="shared" si="65"/>
        <v>1</v>
      </c>
      <c r="FG52" s="2">
        <f t="shared" si="164"/>
        <v>12</v>
      </c>
      <c r="FH52" s="2">
        <f t="shared" si="164"/>
        <v>7</v>
      </c>
      <c r="FI52" s="2">
        <f t="shared" si="164"/>
        <v>19</v>
      </c>
      <c r="FJ52" s="16">
        <f t="shared" si="67"/>
        <v>30.158730158730158</v>
      </c>
      <c r="FK52" s="12">
        <f t="shared" si="68"/>
        <v>69.841269841269849</v>
      </c>
      <c r="LH52">
        <v>1</v>
      </c>
      <c r="LI52">
        <v>1</v>
      </c>
      <c r="LJ52">
        <v>0</v>
      </c>
      <c r="LK52">
        <v>0</v>
      </c>
      <c r="LL52">
        <v>0</v>
      </c>
      <c r="LM52">
        <v>0</v>
      </c>
      <c r="LN52">
        <v>1</v>
      </c>
      <c r="LO52">
        <v>1</v>
      </c>
      <c r="LP52">
        <v>0</v>
      </c>
      <c r="LQ52">
        <v>0</v>
      </c>
      <c r="LR52">
        <v>0</v>
      </c>
      <c r="LS52">
        <v>0</v>
      </c>
      <c r="LT52">
        <v>1</v>
      </c>
      <c r="LU52">
        <v>1</v>
      </c>
      <c r="LV52">
        <v>0</v>
      </c>
      <c r="LW52">
        <v>0</v>
      </c>
      <c r="LX52">
        <v>0</v>
      </c>
      <c r="LY52">
        <v>0</v>
      </c>
      <c r="LZ52">
        <v>1</v>
      </c>
      <c r="MA52">
        <v>1</v>
      </c>
      <c r="MB52">
        <f t="shared" si="168"/>
        <v>4</v>
      </c>
      <c r="MC52">
        <f t="shared" si="168"/>
        <v>4</v>
      </c>
      <c r="MD52">
        <f t="shared" si="93"/>
        <v>8</v>
      </c>
      <c r="ME52">
        <f t="shared" si="94"/>
        <v>40</v>
      </c>
      <c r="MF52">
        <f t="shared" si="95"/>
        <v>60</v>
      </c>
      <c r="MG52" s="13">
        <f t="shared" si="96"/>
        <v>4</v>
      </c>
      <c r="NH52" s="15">
        <v>10.95</v>
      </c>
      <c r="NI52" s="15">
        <v>4.32</v>
      </c>
      <c r="NJ52" s="15">
        <v>5.25</v>
      </c>
      <c r="NK52" s="15">
        <v>6.54</v>
      </c>
      <c r="NL52" s="15">
        <v>0.1</v>
      </c>
      <c r="NM52" s="15">
        <v>12.64</v>
      </c>
      <c r="NN52" s="15">
        <v>1.1399999999999999</v>
      </c>
      <c r="NO52" s="15">
        <v>7.01</v>
      </c>
      <c r="NP52" s="15">
        <v>7.19</v>
      </c>
      <c r="NQ52" s="15">
        <v>4.87</v>
      </c>
      <c r="NR52" s="15">
        <v>3.87</v>
      </c>
      <c r="NS52" s="15">
        <v>1.28</v>
      </c>
      <c r="NT52" s="15">
        <v>3.33</v>
      </c>
      <c r="NU52" s="15">
        <v>10.050000000000001</v>
      </c>
      <c r="NV52" s="15">
        <v>3.54</v>
      </c>
      <c r="NW52" s="15">
        <v>4.32</v>
      </c>
      <c r="NX52" s="15">
        <v>4.9800000000000004</v>
      </c>
      <c r="NY52" s="15">
        <v>8.1199999999999992</v>
      </c>
      <c r="NZ52" s="2">
        <f t="shared" ref="NZ52:NZ53" si="169">SUM(NH52:NY52)</f>
        <v>99.499999999999986</v>
      </c>
      <c r="OA52" s="11">
        <v>10</v>
      </c>
      <c r="OB52" s="2">
        <f t="shared" si="101"/>
        <v>109.49999999999999</v>
      </c>
    </row>
    <row r="53" spans="1:392" x14ac:dyDescent="0.2">
      <c r="A53" s="11">
        <v>50</v>
      </c>
      <c r="B53">
        <v>19</v>
      </c>
      <c r="C53" t="s">
        <v>83</v>
      </c>
      <c r="D53" t="s">
        <v>98</v>
      </c>
      <c r="E53">
        <v>1</v>
      </c>
      <c r="F53">
        <v>2</v>
      </c>
      <c r="G53">
        <v>3</v>
      </c>
      <c r="H53">
        <v>12</v>
      </c>
      <c r="I53" t="s">
        <v>85</v>
      </c>
      <c r="J53" t="s">
        <v>89</v>
      </c>
      <c r="K53" t="s">
        <v>87</v>
      </c>
      <c r="L53">
        <v>3.7</v>
      </c>
      <c r="M53" t="s">
        <v>88</v>
      </c>
      <c r="N53">
        <v>0</v>
      </c>
      <c r="O53" s="26" t="s">
        <v>108</v>
      </c>
      <c r="P53" s="2">
        <v>1</v>
      </c>
      <c r="Q53" t="s">
        <v>89</v>
      </c>
      <c r="R53">
        <v>2</v>
      </c>
      <c r="S53">
        <v>1</v>
      </c>
      <c r="T53" s="2">
        <f>IF(OR(R53=8,R53=0),0,IF(R53=OC57,0,IF(R53=P53,2,IF(ABS(R53-P53)=1,1,0))))</f>
        <v>1</v>
      </c>
      <c r="U53" s="2">
        <f t="shared" si="0"/>
        <v>0</v>
      </c>
      <c r="V53" s="2">
        <f t="shared" si="45"/>
        <v>1</v>
      </c>
      <c r="W53">
        <v>5</v>
      </c>
      <c r="X53" t="s">
        <v>89</v>
      </c>
      <c r="Y53">
        <v>5</v>
      </c>
      <c r="Z53">
        <v>6</v>
      </c>
      <c r="AA53" s="2">
        <f>IF(OR(Y53=8,Y53=0),0,IF(Y53=OK57,0,IF(Y53=W53,2,IF(ABS(Y53-W53)=1,1,0))))</f>
        <v>2</v>
      </c>
      <c r="AB53" s="2">
        <f>IF(Y53=Z53, 1, 0)</f>
        <v>0</v>
      </c>
      <c r="AC53" s="2">
        <f t="shared" si="105"/>
        <v>2</v>
      </c>
      <c r="AD53">
        <v>7</v>
      </c>
      <c r="AE53" t="s">
        <v>89</v>
      </c>
      <c r="AF53">
        <v>6</v>
      </c>
      <c r="AG53">
        <v>5</v>
      </c>
      <c r="AH53" s="2">
        <f>IF(OR(AF53=8,AF53=0),0,IF(AF53=OS57,0,IF(AF53=AD53,2,IF(ABS(AF53-AD53)=1,1,0))))</f>
        <v>1</v>
      </c>
      <c r="AI53" s="2">
        <f t="shared" si="2"/>
        <v>0</v>
      </c>
      <c r="AJ53" s="2">
        <f t="shared" si="106"/>
        <v>1</v>
      </c>
      <c r="AK53">
        <v>4</v>
      </c>
      <c r="AL53" t="s">
        <v>89</v>
      </c>
      <c r="AM53">
        <v>5</v>
      </c>
      <c r="AN53">
        <v>3</v>
      </c>
      <c r="AO53" s="2">
        <f>IF(OR(AM53=8,AM53=0),0,IF(AM53=PA57,0,IF(AM53=AK53,2,IF(ABS(AM53-AK53)=1,1,0))))</f>
        <v>1</v>
      </c>
      <c r="AP53" s="2">
        <f>IF(AM53=AN53, 1, 0)</f>
        <v>0</v>
      </c>
      <c r="AQ53" s="2">
        <f t="shared" si="48"/>
        <v>1</v>
      </c>
      <c r="AR53">
        <v>2</v>
      </c>
      <c r="AS53" t="s">
        <v>89</v>
      </c>
      <c r="AT53">
        <v>0</v>
      </c>
      <c r="AU53">
        <v>0</v>
      </c>
      <c r="AV53" s="2">
        <f>IF(OR(AT53=8,AT53=0),0,IF(AT53=PI57,0,IF(AT53=AR53,2,IF(ABS(AT53-AR53)=1,1,0))))</f>
        <v>0</v>
      </c>
      <c r="AW53" s="2">
        <f t="shared" si="4"/>
        <v>1</v>
      </c>
      <c r="AX53" s="2">
        <f t="shared" si="49"/>
        <v>1</v>
      </c>
      <c r="AY53">
        <v>6</v>
      </c>
      <c r="AZ53" t="s">
        <v>89</v>
      </c>
      <c r="BA53">
        <v>5</v>
      </c>
      <c r="BB53">
        <v>6</v>
      </c>
      <c r="BC53" s="2">
        <f>IF(OR(BA53=8,BA53=0),0,IF(BA53=PQ57,0,IF(BA53=AY53,2,IF(ABS(BA53-AY53)=1,1,0))))</f>
        <v>1</v>
      </c>
      <c r="BD53" s="2">
        <f>IF(BA53=BB53, 1, 0)</f>
        <v>0</v>
      </c>
      <c r="BE53" s="2">
        <f t="shared" si="50"/>
        <v>1</v>
      </c>
      <c r="BF53">
        <v>3</v>
      </c>
      <c r="BG53" t="s">
        <v>89</v>
      </c>
      <c r="BH53">
        <v>0</v>
      </c>
      <c r="BI53">
        <v>0</v>
      </c>
      <c r="BJ53" s="2">
        <f>IF(OR(BH53=8,BH53=0),0,IF(BH53=PY57,0,IF(BH53=BF53,2,IF(ABS(BH53-BF53)=1,1,0))))</f>
        <v>0</v>
      </c>
      <c r="BK53" s="2">
        <f>IF(BH53=BI53, 1, 0)</f>
        <v>1</v>
      </c>
      <c r="BL53" s="2">
        <f t="shared" si="51"/>
        <v>1</v>
      </c>
      <c r="BM53">
        <v>1</v>
      </c>
      <c r="BN53" t="s">
        <v>89</v>
      </c>
      <c r="BO53">
        <v>4</v>
      </c>
      <c r="BP53">
        <v>3</v>
      </c>
      <c r="BQ53" s="2">
        <f>IF(OR(BO53=8,BO53=0),0,IF(BO53=QG57,0,IF(BO53=BM53,2,IF(ABS(BO53-BM53)=1,1,0))))</f>
        <v>0</v>
      </c>
      <c r="BR53" s="2">
        <f t="shared" si="7"/>
        <v>0</v>
      </c>
      <c r="BS53" s="2">
        <f t="shared" si="52"/>
        <v>0</v>
      </c>
      <c r="BT53">
        <v>3</v>
      </c>
      <c r="BU53" t="s">
        <v>89</v>
      </c>
      <c r="BV53">
        <v>3</v>
      </c>
      <c r="BW53">
        <v>5</v>
      </c>
      <c r="BX53" s="2">
        <f>IF(OR(BV53=8,BV53=0),0,IF(BV53=QO57,0,IF(BV53=BT53,2,IF(ABS(BV53-BT53)=1,1,0))))</f>
        <v>2</v>
      </c>
      <c r="BY53" s="2">
        <f t="shared" si="8"/>
        <v>0</v>
      </c>
      <c r="BZ53" s="2">
        <f t="shared" si="53"/>
        <v>2</v>
      </c>
      <c r="CA53">
        <v>7</v>
      </c>
      <c r="CB53" t="s">
        <v>89</v>
      </c>
      <c r="CC53">
        <v>6</v>
      </c>
      <c r="CD53">
        <v>8</v>
      </c>
      <c r="CE53" s="2">
        <f>IF(OR(CC53=8,CC53=0),0,IF(CC53=QW57,0,IF(CC53=CA53,2,IF(ABS(CC53-CA53)=1,1,0))))</f>
        <v>1</v>
      </c>
      <c r="CF53" s="2">
        <f t="shared" ref="CF53" si="170">IF(CC53=CD53, 1, 0)</f>
        <v>0</v>
      </c>
      <c r="CG53" s="2">
        <f t="shared" si="54"/>
        <v>1</v>
      </c>
      <c r="CH53">
        <v>6</v>
      </c>
      <c r="CI53" t="s">
        <v>89</v>
      </c>
      <c r="CJ53">
        <v>2</v>
      </c>
      <c r="CK53">
        <v>2</v>
      </c>
      <c r="CL53" s="2">
        <f>IF(OR(CJ53=8,CJ53=0),0,IF(CJ53=RE57,0,IF(CJ53=CH53,2,IF(ABS(CJ53-CH53)=1,1,0))))</f>
        <v>0</v>
      </c>
      <c r="CM53" s="2">
        <v>1</v>
      </c>
      <c r="CN53" s="2">
        <f t="shared" si="55"/>
        <v>1</v>
      </c>
      <c r="CO53">
        <v>2</v>
      </c>
      <c r="CP53" t="s">
        <v>89</v>
      </c>
      <c r="CQ53">
        <v>0</v>
      </c>
      <c r="CR53">
        <v>0</v>
      </c>
      <c r="CS53" s="2">
        <f>IF(OR(CQ53=8,CQ53=0),0,IF(CQ53=RM57,0,IF(CQ53=CO53,2,IF(ABS(CQ53-CO53)=1,1,0))))</f>
        <v>0</v>
      </c>
      <c r="CT53" s="2">
        <f t="shared" si="11"/>
        <v>1</v>
      </c>
      <c r="CU53" s="2">
        <f t="shared" si="56"/>
        <v>1</v>
      </c>
      <c r="CV53">
        <v>4</v>
      </c>
      <c r="CW53" t="s">
        <v>89</v>
      </c>
      <c r="CX53">
        <v>5</v>
      </c>
      <c r="CY53">
        <v>5</v>
      </c>
      <c r="CZ53" s="2">
        <f>IF(OR(CX53=8,CX53=0),0,IF(CX53=RU57,0,IF(CX53=CV53,2,IF(ABS(CX53-CV53)=1,1,0))))</f>
        <v>1</v>
      </c>
      <c r="DA53" s="2">
        <v>1</v>
      </c>
      <c r="DB53" s="2">
        <f t="shared" si="57"/>
        <v>2</v>
      </c>
      <c r="DC53">
        <v>5</v>
      </c>
      <c r="DD53" t="s">
        <v>86</v>
      </c>
      <c r="DE53">
        <v>0</v>
      </c>
      <c r="DF53">
        <v>3</v>
      </c>
      <c r="DG53" s="2">
        <f>IF(OR(DE53=8,DE53=0),0,IF(DE53=SC57,0,IF(DE53=DC53,2,IF(ABS(DE53-DC53)=1,1,0))))</f>
        <v>0</v>
      </c>
      <c r="DH53" s="2">
        <v>0</v>
      </c>
      <c r="DI53" s="2">
        <f t="shared" si="58"/>
        <v>0</v>
      </c>
      <c r="DJ53">
        <v>2</v>
      </c>
      <c r="DK53" t="s">
        <v>104</v>
      </c>
      <c r="DL53">
        <v>0</v>
      </c>
      <c r="DM53">
        <v>0</v>
      </c>
      <c r="DN53" s="2">
        <f>IF(OR(DL53=8,DL53=0),0,IF(DL53=SK57,0,IF(DL53=DJ53,2,IF(ABS(DL53-DJ53)=1,1,0))))</f>
        <v>0</v>
      </c>
      <c r="DO53" s="2">
        <f t="shared" si="14"/>
        <v>1</v>
      </c>
      <c r="DP53" s="2">
        <f t="shared" si="59"/>
        <v>1</v>
      </c>
      <c r="DQ53">
        <v>1</v>
      </c>
      <c r="DR53" t="s">
        <v>89</v>
      </c>
      <c r="DS53">
        <v>2</v>
      </c>
      <c r="DT53">
        <v>1</v>
      </c>
      <c r="DU53" s="2">
        <f>IF(OR(DS53=8,DS53=0),0,IF(DS53=SS57,0,IF(DS53=DQ53,2,IF(ABS(DS53-DQ53)=1,1,0))))</f>
        <v>1</v>
      </c>
      <c r="DV53" s="2">
        <f t="shared" si="15"/>
        <v>0</v>
      </c>
      <c r="DW53" s="2">
        <f t="shared" si="60"/>
        <v>1</v>
      </c>
      <c r="DX53">
        <v>7</v>
      </c>
      <c r="DY53" t="s">
        <v>89</v>
      </c>
      <c r="DZ53">
        <v>5</v>
      </c>
      <c r="EA53">
        <v>5</v>
      </c>
      <c r="EB53" s="2">
        <f>IF(OR(DZ53=8,DZ53=0),0,IF(DZ53=TA57,0,IF(DZ53=DX53,2,IF(ABS(DZ53-DX53)=1,1,0))))</f>
        <v>0</v>
      </c>
      <c r="EC53" s="2">
        <v>1</v>
      </c>
      <c r="ED53" s="2">
        <f t="shared" si="61"/>
        <v>1</v>
      </c>
      <c r="EE53">
        <v>3</v>
      </c>
      <c r="EF53" t="s">
        <v>104</v>
      </c>
      <c r="EG53">
        <v>0</v>
      </c>
      <c r="EH53">
        <v>0</v>
      </c>
      <c r="EI53" s="2">
        <f>IF(OR(EG53=8,EG53=0),0,IF(EG53=TI57,0,IF(EG53=EE53,2,IF(ABS(EG53-EE53)=1,1,0))))</f>
        <v>0</v>
      </c>
      <c r="EJ53" s="2">
        <f t="shared" si="17"/>
        <v>1</v>
      </c>
      <c r="EK53" s="2">
        <f t="shared" si="62"/>
        <v>1</v>
      </c>
      <c r="EL53">
        <v>6</v>
      </c>
      <c r="EM53" t="s">
        <v>89</v>
      </c>
      <c r="EN53">
        <v>6</v>
      </c>
      <c r="EO53">
        <v>6</v>
      </c>
      <c r="EP53" s="2">
        <f>IF(OR(EN53=8,EN53=0),0,IF(EN53=TQ57,0,IF(EN53=EL53,2,IF(ABS(EN53-EL53)=1,1,0))))</f>
        <v>2</v>
      </c>
      <c r="EQ53" s="2">
        <v>1</v>
      </c>
      <c r="ER53" s="2">
        <f t="shared" si="63"/>
        <v>3</v>
      </c>
      <c r="ES53">
        <v>5</v>
      </c>
      <c r="ET53" t="s">
        <v>89</v>
      </c>
      <c r="EU53">
        <v>3</v>
      </c>
      <c r="EV53">
        <v>3</v>
      </c>
      <c r="EW53" s="2">
        <f>IF(OR(EU53=8,EU53=0),0,IF(EU53=TY57,0,IF(EU53=ES53,2,IF(ABS(EU53-ES53)=1,1,0))))</f>
        <v>0</v>
      </c>
      <c r="EX53" s="2">
        <v>1</v>
      </c>
      <c r="EY53" s="2">
        <f t="shared" si="64"/>
        <v>1</v>
      </c>
      <c r="EZ53">
        <v>4</v>
      </c>
      <c r="FA53" t="s">
        <v>89</v>
      </c>
      <c r="FB53">
        <v>3</v>
      </c>
      <c r="FC53">
        <v>2</v>
      </c>
      <c r="FD53" s="2">
        <f>IF(OR(FB53=8,FB53=0),0,IF(FB53=UG57,0,IF(FB53=EZ53,2,IF(ABS(FB53-EZ53)=1,1,0))))</f>
        <v>1</v>
      </c>
      <c r="FE53" s="2">
        <f>IF(FB53=FC53, 1, 0)</f>
        <v>0</v>
      </c>
      <c r="FF53" s="2">
        <f t="shared" si="65"/>
        <v>1</v>
      </c>
      <c r="FG53" s="2">
        <f t="shared" si="164"/>
        <v>14</v>
      </c>
      <c r="FH53" s="2">
        <f t="shared" si="164"/>
        <v>10</v>
      </c>
      <c r="FI53" s="2">
        <f t="shared" si="164"/>
        <v>24</v>
      </c>
      <c r="FJ53" s="16">
        <f t="shared" si="67"/>
        <v>38.095238095238095</v>
      </c>
      <c r="FK53" s="12">
        <f t="shared" si="68"/>
        <v>61.904761904761905</v>
      </c>
      <c r="LH53">
        <v>0</v>
      </c>
      <c r="LI53">
        <v>0</v>
      </c>
      <c r="LJ53">
        <v>0</v>
      </c>
      <c r="LK53">
        <v>0</v>
      </c>
      <c r="LL53">
        <v>1</v>
      </c>
      <c r="LM53">
        <v>0</v>
      </c>
      <c r="LN53">
        <v>1</v>
      </c>
      <c r="LO53">
        <v>1</v>
      </c>
      <c r="LP53">
        <v>1</v>
      </c>
      <c r="LQ53">
        <v>0</v>
      </c>
      <c r="LR53">
        <v>0</v>
      </c>
      <c r="LS53">
        <v>0</v>
      </c>
      <c r="LT53">
        <v>1</v>
      </c>
      <c r="LU53">
        <v>1</v>
      </c>
      <c r="LV53">
        <v>1</v>
      </c>
      <c r="LW53">
        <v>0</v>
      </c>
      <c r="LX53">
        <v>1</v>
      </c>
      <c r="LY53">
        <v>1</v>
      </c>
      <c r="LZ53">
        <v>0</v>
      </c>
      <c r="MA53">
        <v>0</v>
      </c>
      <c r="MB53">
        <f t="shared" si="168"/>
        <v>6</v>
      </c>
      <c r="MC53">
        <f t="shared" si="168"/>
        <v>3</v>
      </c>
      <c r="MD53">
        <f t="shared" si="93"/>
        <v>9</v>
      </c>
      <c r="ME53">
        <f t="shared" si="94"/>
        <v>45</v>
      </c>
      <c r="MF53">
        <f t="shared" si="95"/>
        <v>55</v>
      </c>
      <c r="MG53" s="13">
        <f t="shared" si="96"/>
        <v>4</v>
      </c>
      <c r="NB53" s="2"/>
      <c r="NC53" s="2"/>
      <c r="ND53" s="2"/>
      <c r="NE53" s="2"/>
      <c r="NG53" s="18"/>
      <c r="NH53" s="15">
        <v>9.68</v>
      </c>
      <c r="NI53" s="15">
        <v>2.4</v>
      </c>
      <c r="NJ53" s="15">
        <v>4.2699999999999996</v>
      </c>
      <c r="NK53" s="15">
        <v>2.2599999999999998</v>
      </c>
      <c r="NL53" s="15">
        <v>1.54</v>
      </c>
      <c r="NM53" s="15">
        <v>5</v>
      </c>
      <c r="NN53" s="15">
        <v>2.35</v>
      </c>
      <c r="NO53" s="15">
        <v>7.24</v>
      </c>
      <c r="NP53" s="15">
        <v>4.6399999999999997</v>
      </c>
      <c r="NQ53" s="15">
        <v>7.94</v>
      </c>
      <c r="NR53" s="15">
        <v>12.57</v>
      </c>
      <c r="NS53" s="15">
        <v>1.33</v>
      </c>
      <c r="NT53" s="15">
        <v>3.54</v>
      </c>
      <c r="NU53" s="15">
        <v>5.25</v>
      </c>
      <c r="NV53" s="15">
        <v>4.55</v>
      </c>
      <c r="NW53" s="15">
        <v>4.92</v>
      </c>
      <c r="NX53" s="15">
        <v>15.17</v>
      </c>
      <c r="NY53" s="15">
        <v>4.3899999999999997</v>
      </c>
      <c r="NZ53" s="2">
        <f t="shared" si="169"/>
        <v>99.04</v>
      </c>
      <c r="OA53" s="15">
        <v>5</v>
      </c>
      <c r="OB53" s="2">
        <f t="shared" si="101"/>
        <v>104.04</v>
      </c>
    </row>
    <row r="54" spans="1:392" x14ac:dyDescent="0.2">
      <c r="A54" s="11">
        <v>51</v>
      </c>
      <c r="B54">
        <v>17</v>
      </c>
      <c r="C54" t="s">
        <v>90</v>
      </c>
      <c r="D54" t="s">
        <v>98</v>
      </c>
      <c r="E54">
        <v>2</v>
      </c>
      <c r="F54">
        <v>1</v>
      </c>
      <c r="G54">
        <v>4</v>
      </c>
      <c r="H54">
        <v>12</v>
      </c>
      <c r="I54" t="s">
        <v>99</v>
      </c>
      <c r="J54" t="s">
        <v>89</v>
      </c>
      <c r="K54" t="s">
        <v>87</v>
      </c>
      <c r="L54">
        <f>1.7-(34*0.02)</f>
        <v>1.02</v>
      </c>
      <c r="M54" t="s">
        <v>97</v>
      </c>
      <c r="N54">
        <v>1</v>
      </c>
      <c r="O54" s="26" t="s">
        <v>108</v>
      </c>
      <c r="P54" s="2">
        <v>1</v>
      </c>
      <c r="Q54" t="s">
        <v>89</v>
      </c>
      <c r="R54">
        <v>1</v>
      </c>
      <c r="S54">
        <v>1</v>
      </c>
      <c r="T54" s="2">
        <f>IF(OR(R54=8,R54=0),0,IF(R54=OC58,0,IF(R54=P54,2,IF(ABS(R54-P54)=1,1,0))))</f>
        <v>2</v>
      </c>
      <c r="U54" s="2">
        <v>1</v>
      </c>
      <c r="V54" s="2">
        <f t="shared" si="45"/>
        <v>3</v>
      </c>
      <c r="W54">
        <v>5</v>
      </c>
      <c r="X54" t="str">
        <f t="shared" si="166"/>
        <v>Straight</v>
      </c>
      <c r="Y54">
        <v>8</v>
      </c>
      <c r="Z54">
        <v>7</v>
      </c>
      <c r="AA54" s="2">
        <f>IF(OR(Y54=8,Y54=0),0,IF(Y54=OK58,0,IF(Y54=W54,2,IF(ABS(Y54-W54)=1,1,0))))</f>
        <v>0</v>
      </c>
      <c r="AB54" s="2">
        <f t="shared" si="1"/>
        <v>0</v>
      </c>
      <c r="AC54" s="2">
        <f t="shared" si="105"/>
        <v>0</v>
      </c>
      <c r="AD54">
        <v>7</v>
      </c>
      <c r="AE54" t="s">
        <v>89</v>
      </c>
      <c r="AF54">
        <v>7</v>
      </c>
      <c r="AG54">
        <v>7</v>
      </c>
      <c r="AH54" s="2">
        <f>IF(OR(AF54=8,AF54=0),0,IF(AF54=OS58,0,IF(AF54=AD54,2,IF(ABS(AF54-AD54)=1,1,0))))</f>
        <v>2</v>
      </c>
      <c r="AI54" s="2">
        <v>1</v>
      </c>
      <c r="AJ54" s="2">
        <f t="shared" si="106"/>
        <v>3</v>
      </c>
      <c r="AK54">
        <v>4</v>
      </c>
      <c r="AL54" t="s">
        <v>89</v>
      </c>
      <c r="AM54">
        <v>4</v>
      </c>
      <c r="AN54">
        <v>3</v>
      </c>
      <c r="AO54" s="2">
        <f>IF(OR(AM54=8,AM54=0),0,IF(AM54=PA58,0,IF(AM54=AK54,2,IF(ABS(AM54-AK54)=1,1,0))))</f>
        <v>2</v>
      </c>
      <c r="AP54" s="2">
        <f t="shared" ref="AP54" si="171">IF(AM54=AN54, 1, 0)</f>
        <v>0</v>
      </c>
      <c r="AQ54" s="2">
        <f t="shared" si="48"/>
        <v>2</v>
      </c>
      <c r="AR54">
        <v>2</v>
      </c>
      <c r="AS54" t="s">
        <v>89</v>
      </c>
      <c r="AT54">
        <v>4</v>
      </c>
      <c r="AU54">
        <v>2</v>
      </c>
      <c r="AV54" s="2">
        <f>IF(OR(AT54=8,AT54=0),0,IF(AT54=PI58,0,IF(AT54=AR54,2,IF(ABS(AT54-AR54)=1,1,0))))</f>
        <v>0</v>
      </c>
      <c r="AW54" s="2">
        <f t="shared" si="4"/>
        <v>0</v>
      </c>
      <c r="AX54" s="2">
        <f t="shared" si="49"/>
        <v>0</v>
      </c>
      <c r="AY54">
        <v>6</v>
      </c>
      <c r="AZ54" t="s">
        <v>89</v>
      </c>
      <c r="BA54">
        <v>5</v>
      </c>
      <c r="BB54">
        <v>5</v>
      </c>
      <c r="BC54" s="2">
        <f>IF(OR(BA54=8,BA54=0),0,IF(BA54=PQ58,0,IF(BA54=AY54,2,IF(ABS(BA54-AY54)=1,1,0))))</f>
        <v>1</v>
      </c>
      <c r="BD54" s="2">
        <v>1</v>
      </c>
      <c r="BE54" s="2">
        <f t="shared" si="50"/>
        <v>2</v>
      </c>
      <c r="BF54">
        <v>3</v>
      </c>
      <c r="BG54" t="s">
        <v>89</v>
      </c>
      <c r="BH54">
        <v>4</v>
      </c>
      <c r="BI54">
        <v>4</v>
      </c>
      <c r="BJ54" s="2">
        <f>IF(OR(BH54=8,BH54=0),0,IF(BH54=PY58,0,IF(BH54=BF54,2,IF(ABS(BH54-BF54)=1,1,0))))</f>
        <v>1</v>
      </c>
      <c r="BK54" s="2">
        <v>1</v>
      </c>
      <c r="BL54" s="2">
        <f t="shared" si="51"/>
        <v>2</v>
      </c>
      <c r="BM54">
        <v>1</v>
      </c>
      <c r="BN54" t="s">
        <v>89</v>
      </c>
      <c r="BO54">
        <v>3</v>
      </c>
      <c r="BP54">
        <v>1</v>
      </c>
      <c r="BQ54" s="2">
        <f>IF(OR(BO54=8,BO54=0),0,IF(BO54=QG58,0,IF(BO54=BM54,2,IF(ABS(BO54-BM54)=1,1,0))))</f>
        <v>0</v>
      </c>
      <c r="BR54" s="2">
        <f t="shared" si="7"/>
        <v>0</v>
      </c>
      <c r="BS54" s="2">
        <f t="shared" si="52"/>
        <v>0</v>
      </c>
      <c r="BT54">
        <v>3</v>
      </c>
      <c r="BU54" t="s">
        <v>89</v>
      </c>
      <c r="BV54">
        <v>2</v>
      </c>
      <c r="BW54">
        <v>2</v>
      </c>
      <c r="BX54" s="2">
        <f>IF(OR(BV54=8,BV54=0),0,IF(BV54=QO58,0,IF(BV54=BT54,2,IF(ABS(BV54-BT54)=1,1,0))))</f>
        <v>1</v>
      </c>
      <c r="BY54" s="2">
        <v>1</v>
      </c>
      <c r="BZ54" s="2">
        <f t="shared" si="53"/>
        <v>2</v>
      </c>
      <c r="CA54">
        <v>7</v>
      </c>
      <c r="CB54" t="s">
        <v>89</v>
      </c>
      <c r="CC54">
        <v>8</v>
      </c>
      <c r="CD54">
        <v>7</v>
      </c>
      <c r="CE54" s="2">
        <f>IF(OR(CC54=8,CC54=0),0,IF(CC54=QW58,0,IF(CC54=CA54,2,IF(ABS(CC54-CA54)=1,1,0))))</f>
        <v>0</v>
      </c>
      <c r="CF54" s="2">
        <f>IF(CC54=CD54, 1, 0)</f>
        <v>0</v>
      </c>
      <c r="CG54" s="2">
        <f t="shared" si="54"/>
        <v>0</v>
      </c>
      <c r="CH54">
        <v>6</v>
      </c>
      <c r="CI54" t="s">
        <v>89</v>
      </c>
      <c r="CJ54">
        <v>4</v>
      </c>
      <c r="CK54">
        <v>5</v>
      </c>
      <c r="CL54" s="2">
        <f>IF(OR(CJ54=8,CJ54=0),0,IF(CJ54=RE58,0,IF(CJ54=CH54,2,IF(ABS(CJ54-CH54)=1,1,0))))</f>
        <v>0</v>
      </c>
      <c r="CM54" s="2">
        <f t="shared" ref="CM54:CM56" si="172">IF(CJ54=CK54, 1, 0)</f>
        <v>0</v>
      </c>
      <c r="CN54" s="2">
        <f t="shared" si="55"/>
        <v>0</v>
      </c>
      <c r="CO54">
        <v>2</v>
      </c>
      <c r="CP54" t="s">
        <v>89</v>
      </c>
      <c r="CQ54">
        <v>1</v>
      </c>
      <c r="CR54">
        <v>2</v>
      </c>
      <c r="CS54" s="2">
        <f>IF(OR(CQ54=8,CQ54=0),0,IF(CQ54=RM58,0,IF(CQ54=CO54,2,IF(ABS(CQ54-CO54)=1,1,0))))</f>
        <v>1</v>
      </c>
      <c r="CT54" s="2">
        <f t="shared" si="11"/>
        <v>0</v>
      </c>
      <c r="CU54" s="2">
        <f t="shared" si="56"/>
        <v>1</v>
      </c>
      <c r="CV54">
        <v>4</v>
      </c>
      <c r="CW54" t="s">
        <v>89</v>
      </c>
      <c r="CX54">
        <v>3</v>
      </c>
      <c r="CY54">
        <v>4</v>
      </c>
      <c r="CZ54" s="2">
        <f>IF(OR(CX54=8,CX54=0),0,IF(CX54=RU58,0,IF(CX54=CV54,2,IF(ABS(CX54-CV54)=1,1,0))))</f>
        <v>1</v>
      </c>
      <c r="DA54" s="2">
        <f t="shared" si="12"/>
        <v>0</v>
      </c>
      <c r="DB54" s="2">
        <f t="shared" si="57"/>
        <v>1</v>
      </c>
      <c r="DC54">
        <v>5</v>
      </c>
      <c r="DD54" t="s">
        <v>89</v>
      </c>
      <c r="DE54">
        <v>5</v>
      </c>
      <c r="DF54">
        <v>5</v>
      </c>
      <c r="DG54" s="2">
        <f>IF(OR(DE54=8,DE54=0),0,IF(DE54=SC58,0,IF(DE54=DC54,2,IF(ABS(DE54-DC54)=1,1,0))))</f>
        <v>2</v>
      </c>
      <c r="DH54" s="2">
        <v>1</v>
      </c>
      <c r="DI54" s="2">
        <f t="shared" si="58"/>
        <v>3</v>
      </c>
      <c r="DJ54">
        <v>2</v>
      </c>
      <c r="DK54" t="s">
        <v>89</v>
      </c>
      <c r="DL54">
        <v>0</v>
      </c>
      <c r="DM54">
        <v>1</v>
      </c>
      <c r="DN54" s="2">
        <f>IF(OR(DL54=8,DL54=0),0,IF(DL54=SK58,0,IF(DL54=DJ54,2,IF(ABS(DL54-DJ54)=1,1,0))))</f>
        <v>0</v>
      </c>
      <c r="DO54" s="2">
        <f t="shared" si="14"/>
        <v>0</v>
      </c>
      <c r="DP54" s="2">
        <f t="shared" si="59"/>
        <v>0</v>
      </c>
      <c r="DQ54">
        <v>1</v>
      </c>
      <c r="DR54" t="s">
        <v>89</v>
      </c>
      <c r="DS54">
        <v>0</v>
      </c>
      <c r="DT54">
        <v>0</v>
      </c>
      <c r="DU54" s="2">
        <f>IF(OR(DS54=8,DS54=0),0,IF(DS54=SS58,0,IF(DS54=DQ54,2,IF(ABS(DS54-DQ54)=1,1,0))))</f>
        <v>0</v>
      </c>
      <c r="DV54" s="2">
        <f t="shared" si="15"/>
        <v>1</v>
      </c>
      <c r="DW54" s="2">
        <f t="shared" si="60"/>
        <v>1</v>
      </c>
      <c r="DX54">
        <v>7</v>
      </c>
      <c r="DY54" t="s">
        <v>89</v>
      </c>
      <c r="DZ54">
        <v>7</v>
      </c>
      <c r="EA54">
        <v>6</v>
      </c>
      <c r="EB54" s="2">
        <f>IF(OR(DZ54=8,DZ54=0),0,IF(DZ54=TA58,0,IF(DZ54=DX54,2,IF(ABS(DZ54-DX54)=1,1,0))))</f>
        <v>2</v>
      </c>
      <c r="EC54" s="2">
        <f>IF(DZ54=EA54, 1, 0)</f>
        <v>0</v>
      </c>
      <c r="ED54" s="2">
        <f t="shared" si="61"/>
        <v>2</v>
      </c>
      <c r="EE54">
        <v>3</v>
      </c>
      <c r="EF54" t="s">
        <v>89</v>
      </c>
      <c r="EG54">
        <v>4</v>
      </c>
      <c r="EH54">
        <v>3</v>
      </c>
      <c r="EI54" s="2">
        <f>IF(OR(EG54=8,EG54=0),0,IF(EG54=TI58,0,IF(EG54=EE54,2,IF(ABS(EG54-EE54)=1,1,0))))</f>
        <v>1</v>
      </c>
      <c r="EJ54" s="2">
        <f t="shared" si="17"/>
        <v>0</v>
      </c>
      <c r="EK54" s="2">
        <f t="shared" si="62"/>
        <v>1</v>
      </c>
      <c r="EL54">
        <v>6</v>
      </c>
      <c r="EM54" t="s">
        <v>89</v>
      </c>
      <c r="EN54">
        <v>6</v>
      </c>
      <c r="EO54">
        <v>5</v>
      </c>
      <c r="EP54" s="2">
        <f>IF(OR(EN54=8,EN54=0),0,IF(EN54=TQ58,0,IF(EN54=EL54,2,IF(ABS(EN54-EL54)=1,1,0))))</f>
        <v>2</v>
      </c>
      <c r="EQ54" s="2">
        <f>IF(EN54=EO54, 1, 0)</f>
        <v>0</v>
      </c>
      <c r="ER54" s="2">
        <f t="shared" si="63"/>
        <v>2</v>
      </c>
      <c r="ES54">
        <v>5</v>
      </c>
      <c r="ET54" t="s">
        <v>89</v>
      </c>
      <c r="EU54">
        <v>2</v>
      </c>
      <c r="EV54">
        <v>4</v>
      </c>
      <c r="EW54" s="2">
        <f>IF(OR(EU54=8,EU54=0),0,IF(EU54=TY58,0,IF(EU54=ES54,2,IF(ABS(EU54-ES54)=1,1,0))))</f>
        <v>0</v>
      </c>
      <c r="EX54" s="2">
        <f t="shared" ref="EX54:EX56" si="173">IF(EU54=EV54, 1, 0)</f>
        <v>0</v>
      </c>
      <c r="EY54" s="2">
        <f t="shared" si="64"/>
        <v>0</v>
      </c>
      <c r="EZ54">
        <v>4</v>
      </c>
      <c r="FA54" t="s">
        <v>89</v>
      </c>
      <c r="FB54">
        <v>5</v>
      </c>
      <c r="FC54">
        <v>5</v>
      </c>
      <c r="FD54" s="2">
        <f>IF(OR(FB54=8,FB54=0),0,IF(FB54=UG58,0,IF(FB54=EZ54,2,IF(ABS(FB54-EZ54)=1,1,0))))</f>
        <v>1</v>
      </c>
      <c r="FE54" s="2">
        <v>1</v>
      </c>
      <c r="FF54" s="2">
        <f t="shared" si="65"/>
        <v>2</v>
      </c>
      <c r="FG54" s="2">
        <f t="shared" ref="FG54:FI58" si="174">SUM(T54,AA54,AH54,AO54,AV54,BC54,BJ54,BQ54,BX54,CE54,CL54,CS54,CZ54,DG54,DN54,DU54,EB54,EI54,EP54,EW54,FD54)</f>
        <v>19</v>
      </c>
      <c r="FH54" s="2">
        <f t="shared" si="174"/>
        <v>8</v>
      </c>
      <c r="FI54" s="2">
        <f t="shared" si="174"/>
        <v>27</v>
      </c>
      <c r="FJ54" s="16">
        <f t="shared" si="67"/>
        <v>42.857142857142854</v>
      </c>
      <c r="FK54" s="12">
        <f t="shared" si="68"/>
        <v>57.142857142857146</v>
      </c>
      <c r="LH54">
        <v>1</v>
      </c>
      <c r="LI54">
        <v>0</v>
      </c>
      <c r="LJ54">
        <v>1</v>
      </c>
      <c r="LK54">
        <v>1</v>
      </c>
      <c r="LL54">
        <v>0</v>
      </c>
      <c r="LM54">
        <v>0</v>
      </c>
      <c r="LN54">
        <v>1</v>
      </c>
      <c r="LO54">
        <v>1</v>
      </c>
      <c r="LP54">
        <v>0</v>
      </c>
      <c r="LQ54">
        <v>0</v>
      </c>
      <c r="LR54">
        <v>1</v>
      </c>
      <c r="LS54">
        <v>0</v>
      </c>
      <c r="LT54">
        <v>1</v>
      </c>
      <c r="LU54">
        <v>1</v>
      </c>
      <c r="LV54">
        <v>1</v>
      </c>
      <c r="LW54">
        <v>1</v>
      </c>
      <c r="LX54">
        <v>0</v>
      </c>
      <c r="LY54">
        <v>0</v>
      </c>
      <c r="LZ54">
        <v>0</v>
      </c>
      <c r="MA54">
        <v>0</v>
      </c>
      <c r="MB54">
        <f t="shared" si="168"/>
        <v>6</v>
      </c>
      <c r="MC54">
        <f t="shared" si="168"/>
        <v>4</v>
      </c>
      <c r="MD54">
        <f t="shared" si="93"/>
        <v>10</v>
      </c>
      <c r="ME54">
        <f t="shared" si="94"/>
        <v>50</v>
      </c>
      <c r="MF54">
        <f t="shared" si="95"/>
        <v>50</v>
      </c>
      <c r="MG54" s="13">
        <f t="shared" si="96"/>
        <v>5</v>
      </c>
      <c r="NH54" s="15">
        <v>6.29</v>
      </c>
      <c r="NI54" s="15">
        <v>3.09</v>
      </c>
      <c r="NJ54" s="15">
        <v>8.77</v>
      </c>
      <c r="NK54" s="15">
        <v>2.2799999999999998</v>
      </c>
      <c r="NL54" s="15">
        <v>16.399999999999999</v>
      </c>
      <c r="NM54" s="15">
        <v>6.43</v>
      </c>
      <c r="NN54" s="15">
        <v>2.0699999999999998</v>
      </c>
      <c r="NO54" s="15">
        <v>3.29</v>
      </c>
      <c r="NP54" s="15">
        <v>4.58</v>
      </c>
      <c r="NQ54" s="15">
        <v>21.09</v>
      </c>
      <c r="NR54" s="15">
        <v>2.82</v>
      </c>
      <c r="NS54" s="15">
        <v>2.0499999999999998</v>
      </c>
      <c r="NT54" s="15">
        <v>3.1</v>
      </c>
      <c r="NU54" s="15">
        <v>6</v>
      </c>
      <c r="NV54" s="15">
        <v>4.87</v>
      </c>
      <c r="NW54" s="15">
        <v>6.04</v>
      </c>
      <c r="NX54" s="15">
        <v>27.41</v>
      </c>
      <c r="NY54" s="15">
        <v>5.6</v>
      </c>
      <c r="NZ54" s="2">
        <f>SUM(NH54:NY54)</f>
        <v>132.17999999999998</v>
      </c>
      <c r="OA54" s="11">
        <v>5</v>
      </c>
      <c r="OB54" s="2">
        <f t="shared" si="101"/>
        <v>137.17999999999998</v>
      </c>
    </row>
    <row r="55" spans="1:392" x14ac:dyDescent="0.2">
      <c r="A55" s="11">
        <v>52</v>
      </c>
      <c r="B55">
        <v>17</v>
      </c>
      <c r="C55" t="s">
        <v>90</v>
      </c>
      <c r="D55" t="s">
        <v>98</v>
      </c>
      <c r="E55">
        <v>2</v>
      </c>
      <c r="F55">
        <v>1</v>
      </c>
      <c r="G55">
        <v>3</v>
      </c>
      <c r="H55">
        <v>12</v>
      </c>
      <c r="I55" t="s">
        <v>85</v>
      </c>
      <c r="J55" t="s">
        <v>100</v>
      </c>
      <c r="K55" t="s">
        <v>87</v>
      </c>
      <c r="L55">
        <v>2.2000000000000002</v>
      </c>
      <c r="M55" t="s">
        <v>92</v>
      </c>
      <c r="N55">
        <v>0</v>
      </c>
      <c r="O55" s="26" t="s">
        <v>108</v>
      </c>
      <c r="P55" s="2">
        <v>1</v>
      </c>
      <c r="Q55" t="s">
        <v>89</v>
      </c>
      <c r="R55">
        <v>5</v>
      </c>
      <c r="S55">
        <v>4</v>
      </c>
      <c r="T55" s="2">
        <v>0</v>
      </c>
      <c r="U55" s="2">
        <f t="shared" si="0"/>
        <v>0</v>
      </c>
      <c r="V55" s="2">
        <f t="shared" si="45"/>
        <v>0</v>
      </c>
      <c r="W55">
        <v>5</v>
      </c>
      <c r="X55" t="s">
        <v>89</v>
      </c>
      <c r="Y55">
        <v>8</v>
      </c>
      <c r="Z55">
        <v>8</v>
      </c>
      <c r="AA55" s="2">
        <f>IF(OR(Y55=8,Y55=0),0,IF(Y55=#REF!,0,IF(Y55=W55,2,IF(ABS(Y55-W55)=1,1,0))))</f>
        <v>0</v>
      </c>
      <c r="AB55" s="2">
        <v>1</v>
      </c>
      <c r="AC55" s="2">
        <f t="shared" si="105"/>
        <v>1</v>
      </c>
      <c r="AD55">
        <v>7</v>
      </c>
      <c r="AE55" t="s">
        <v>89</v>
      </c>
      <c r="AF55">
        <v>8</v>
      </c>
      <c r="AG55">
        <v>8</v>
      </c>
      <c r="AH55" s="2">
        <f>IF(OR(AF55=8,AF55=0),0,IF(AF55=#REF!,0,IF(AF55=AD55,2,IF(ABS(AF55-AD55)=1,1,0))))</f>
        <v>0</v>
      </c>
      <c r="AI55" s="2">
        <v>1</v>
      </c>
      <c r="AJ55" s="2">
        <f t="shared" si="106"/>
        <v>1</v>
      </c>
      <c r="AK55">
        <v>4</v>
      </c>
      <c r="AL55" t="s">
        <v>89</v>
      </c>
      <c r="AM55">
        <v>5</v>
      </c>
      <c r="AN55">
        <v>4</v>
      </c>
      <c r="AO55" s="2">
        <v>1</v>
      </c>
      <c r="AP55" s="2">
        <f>IF(AM55=AN55, 1, 0)</f>
        <v>0</v>
      </c>
      <c r="AQ55" s="2">
        <f t="shared" si="48"/>
        <v>1</v>
      </c>
      <c r="AR55">
        <v>2</v>
      </c>
      <c r="AS55" t="s">
        <v>89</v>
      </c>
      <c r="AT55">
        <v>1</v>
      </c>
      <c r="AU55">
        <v>2</v>
      </c>
      <c r="AV55" s="2">
        <v>1</v>
      </c>
      <c r="AW55" s="2">
        <f t="shared" si="4"/>
        <v>0</v>
      </c>
      <c r="AX55" s="2">
        <f t="shared" si="49"/>
        <v>1</v>
      </c>
      <c r="AY55">
        <v>6</v>
      </c>
      <c r="AZ55" t="s">
        <v>89</v>
      </c>
      <c r="BA55">
        <v>6</v>
      </c>
      <c r="BB55">
        <v>6</v>
      </c>
      <c r="BC55" s="2">
        <v>2</v>
      </c>
      <c r="BD55" s="2">
        <v>1</v>
      </c>
      <c r="BE55" s="2">
        <f t="shared" si="50"/>
        <v>3</v>
      </c>
      <c r="BF55">
        <v>3</v>
      </c>
      <c r="BG55" t="s">
        <v>89</v>
      </c>
      <c r="BH55">
        <v>3</v>
      </c>
      <c r="BI55">
        <v>3</v>
      </c>
      <c r="BJ55" s="2">
        <v>2</v>
      </c>
      <c r="BK55" s="2">
        <v>1</v>
      </c>
      <c r="BL55" s="2">
        <f t="shared" si="51"/>
        <v>3</v>
      </c>
      <c r="BM55">
        <v>1</v>
      </c>
      <c r="BN55" t="s">
        <v>89</v>
      </c>
      <c r="BO55">
        <v>4</v>
      </c>
      <c r="BP55">
        <v>3</v>
      </c>
      <c r="BQ55" s="2">
        <v>0</v>
      </c>
      <c r="BR55" s="2">
        <v>0</v>
      </c>
      <c r="BS55" s="2">
        <f t="shared" si="52"/>
        <v>0</v>
      </c>
      <c r="BT55">
        <v>3</v>
      </c>
      <c r="BU55" t="s">
        <v>89</v>
      </c>
      <c r="BV55">
        <v>5</v>
      </c>
      <c r="BW55">
        <v>4</v>
      </c>
      <c r="BX55" s="2">
        <v>0</v>
      </c>
      <c r="BY55" s="2">
        <f t="shared" si="8"/>
        <v>0</v>
      </c>
      <c r="BZ55" s="2">
        <f t="shared" si="53"/>
        <v>0</v>
      </c>
      <c r="CA55">
        <v>7</v>
      </c>
      <c r="CB55" t="s">
        <v>89</v>
      </c>
      <c r="CC55">
        <v>8</v>
      </c>
      <c r="CD55">
        <v>8</v>
      </c>
      <c r="CE55" s="2">
        <f>IF(OR(CC55=8,CC55=0),0,IF(CC55=#REF!,0,IF(CC55=CA55,2,IF(ABS(CC55-CA55)=1,1,0))))</f>
        <v>0</v>
      </c>
      <c r="CF55" s="2">
        <v>1</v>
      </c>
      <c r="CG55" s="2">
        <f t="shared" si="54"/>
        <v>1</v>
      </c>
      <c r="CH55">
        <v>6</v>
      </c>
      <c r="CI55" t="s">
        <v>89</v>
      </c>
      <c r="CJ55">
        <v>8</v>
      </c>
      <c r="CK55">
        <v>8</v>
      </c>
      <c r="CL55" s="2">
        <f>IF(OR(CJ55=8,CJ55=0),0,IF(CJ55=#REF!,0,IF(CJ55=CH55,2,IF(ABS(CJ55-CH55)=1,1,0))))</f>
        <v>0</v>
      </c>
      <c r="CM55" s="2">
        <v>1</v>
      </c>
      <c r="CN55" s="2">
        <f t="shared" si="55"/>
        <v>1</v>
      </c>
      <c r="CO55">
        <v>2</v>
      </c>
      <c r="CP55" t="s">
        <v>89</v>
      </c>
      <c r="CQ55">
        <v>4</v>
      </c>
      <c r="CR55">
        <v>2</v>
      </c>
      <c r="CS55" s="2">
        <v>0</v>
      </c>
      <c r="CT55" s="2">
        <f t="shared" si="11"/>
        <v>0</v>
      </c>
      <c r="CU55" s="2">
        <f t="shared" si="56"/>
        <v>0</v>
      </c>
      <c r="CV55">
        <v>4</v>
      </c>
      <c r="CW55" t="s">
        <v>89</v>
      </c>
      <c r="CX55">
        <v>4</v>
      </c>
      <c r="CY55">
        <v>4</v>
      </c>
      <c r="CZ55" s="2">
        <v>2</v>
      </c>
      <c r="DA55" s="2">
        <v>1</v>
      </c>
      <c r="DB55" s="2">
        <f t="shared" si="57"/>
        <v>3</v>
      </c>
      <c r="DC55">
        <v>5</v>
      </c>
      <c r="DD55" t="s">
        <v>89</v>
      </c>
      <c r="DE55">
        <v>6</v>
      </c>
      <c r="DF55">
        <v>6</v>
      </c>
      <c r="DG55" s="2">
        <v>1</v>
      </c>
      <c r="DH55" s="2">
        <f t="shared" si="13"/>
        <v>1</v>
      </c>
      <c r="DI55" s="2">
        <f t="shared" si="58"/>
        <v>2</v>
      </c>
      <c r="DJ55">
        <v>2</v>
      </c>
      <c r="DK55" t="s">
        <v>89</v>
      </c>
      <c r="DL55">
        <v>2</v>
      </c>
      <c r="DM55">
        <v>2</v>
      </c>
      <c r="DN55" s="2">
        <v>2</v>
      </c>
      <c r="DO55" s="2">
        <v>1</v>
      </c>
      <c r="DP55" s="2">
        <f t="shared" si="59"/>
        <v>3</v>
      </c>
      <c r="DQ55">
        <v>1</v>
      </c>
      <c r="DR55" t="s">
        <v>89</v>
      </c>
      <c r="DS55">
        <v>3</v>
      </c>
      <c r="DT55">
        <v>1</v>
      </c>
      <c r="DU55" s="2">
        <v>0</v>
      </c>
      <c r="DV55" s="2">
        <v>0</v>
      </c>
      <c r="DW55" s="2">
        <f t="shared" si="60"/>
        <v>0</v>
      </c>
      <c r="DX55">
        <v>7</v>
      </c>
      <c r="DY55" t="s">
        <v>89</v>
      </c>
      <c r="DZ55">
        <v>8</v>
      </c>
      <c r="EA55">
        <v>8</v>
      </c>
      <c r="EB55" s="2">
        <f>IF(OR(DZ55=8,DZ55=0),0,IF(DZ55=#REF!,0,IF(DZ55=DX55,2,IF(ABS(DZ55-DX55)=1,1,0))))</f>
        <v>0</v>
      </c>
      <c r="EC55" s="2">
        <v>1</v>
      </c>
      <c r="ED55" s="2">
        <f t="shared" si="61"/>
        <v>1</v>
      </c>
      <c r="EE55">
        <v>3</v>
      </c>
      <c r="EF55" t="s">
        <v>89</v>
      </c>
      <c r="EG55">
        <v>3</v>
      </c>
      <c r="EH55">
        <v>4</v>
      </c>
      <c r="EI55" s="2">
        <v>2</v>
      </c>
      <c r="EJ55" s="2">
        <f t="shared" si="17"/>
        <v>0</v>
      </c>
      <c r="EK55" s="2">
        <f t="shared" si="62"/>
        <v>2</v>
      </c>
      <c r="EL55">
        <v>6</v>
      </c>
      <c r="EM55" t="s">
        <v>89</v>
      </c>
      <c r="EN55">
        <v>5</v>
      </c>
      <c r="EO55">
        <v>6</v>
      </c>
      <c r="EP55" s="2">
        <v>1</v>
      </c>
      <c r="EQ55" s="2">
        <f t="shared" si="18"/>
        <v>0</v>
      </c>
      <c r="ER55" s="2">
        <f t="shared" si="63"/>
        <v>1</v>
      </c>
      <c r="ES55">
        <v>5</v>
      </c>
      <c r="ET55" t="s">
        <v>89</v>
      </c>
      <c r="EU55">
        <v>5</v>
      </c>
      <c r="EV55">
        <v>5</v>
      </c>
      <c r="EW55" s="2">
        <v>2</v>
      </c>
      <c r="EX55" s="2">
        <v>1</v>
      </c>
      <c r="EY55" s="2">
        <f t="shared" si="64"/>
        <v>3</v>
      </c>
      <c r="EZ55">
        <v>4</v>
      </c>
      <c r="FA55" t="s">
        <v>89</v>
      </c>
      <c r="FB55">
        <v>3</v>
      </c>
      <c r="FC55">
        <v>4</v>
      </c>
      <c r="FD55" s="2">
        <v>1</v>
      </c>
      <c r="FE55" s="2">
        <f>IF(FB55=FC55, 1, 0)</f>
        <v>0</v>
      </c>
      <c r="FF55" s="2">
        <f t="shared" si="65"/>
        <v>1</v>
      </c>
      <c r="FG55" s="2">
        <f t="shared" si="174"/>
        <v>17</v>
      </c>
      <c r="FH55" s="2">
        <f t="shared" si="174"/>
        <v>11</v>
      </c>
      <c r="FI55" s="2">
        <f t="shared" si="174"/>
        <v>28</v>
      </c>
      <c r="FJ55" s="16">
        <f t="shared" si="67"/>
        <v>44.444444444444443</v>
      </c>
      <c r="FK55" s="12">
        <f t="shared" si="68"/>
        <v>55.555555555555557</v>
      </c>
      <c r="LH55">
        <v>0</v>
      </c>
      <c r="LI55">
        <v>0</v>
      </c>
      <c r="LJ55">
        <v>1</v>
      </c>
      <c r="LK55">
        <v>1</v>
      </c>
      <c r="LL55">
        <v>0</v>
      </c>
      <c r="LM55">
        <v>0</v>
      </c>
      <c r="LN55">
        <v>1</v>
      </c>
      <c r="LO55">
        <v>0</v>
      </c>
      <c r="LP55">
        <v>0</v>
      </c>
      <c r="LQ55">
        <v>0</v>
      </c>
      <c r="LR55">
        <v>0</v>
      </c>
      <c r="LS55">
        <v>0</v>
      </c>
      <c r="LT55">
        <v>1</v>
      </c>
      <c r="LU55">
        <v>1</v>
      </c>
      <c r="LV55">
        <v>0</v>
      </c>
      <c r="LW55">
        <v>0</v>
      </c>
      <c r="LX55">
        <v>1</v>
      </c>
      <c r="LY55">
        <v>1</v>
      </c>
      <c r="LZ55">
        <v>1</v>
      </c>
      <c r="MA55">
        <v>1</v>
      </c>
      <c r="MB55">
        <f t="shared" si="168"/>
        <v>5</v>
      </c>
      <c r="MC55">
        <f t="shared" si="168"/>
        <v>4</v>
      </c>
      <c r="MD55">
        <f t="shared" si="93"/>
        <v>9</v>
      </c>
      <c r="ME55">
        <f t="shared" si="94"/>
        <v>45</v>
      </c>
      <c r="MF55">
        <f t="shared" si="95"/>
        <v>55</v>
      </c>
      <c r="MG55" s="13">
        <f t="shared" si="96"/>
        <v>3</v>
      </c>
      <c r="NB55" s="2"/>
      <c r="NC55" s="2"/>
      <c r="ND55" s="2"/>
      <c r="NE55" s="2"/>
      <c r="NG55" s="18"/>
      <c r="NH55" s="15">
        <v>6.55</v>
      </c>
      <c r="NI55" s="15">
        <v>7.21</v>
      </c>
      <c r="NJ55" s="15">
        <v>4.09</v>
      </c>
      <c r="NK55" s="15">
        <v>2.06</v>
      </c>
      <c r="NL55" s="15">
        <v>2.81</v>
      </c>
      <c r="NM55" s="15">
        <v>18.14</v>
      </c>
      <c r="NN55" s="15">
        <v>2.38</v>
      </c>
      <c r="NO55" s="15">
        <v>14.62</v>
      </c>
      <c r="NP55" s="15">
        <v>9.07</v>
      </c>
      <c r="NQ55" s="15">
        <v>5.95</v>
      </c>
      <c r="NR55" s="15">
        <v>4.46</v>
      </c>
      <c r="NS55" s="15">
        <v>1.52</v>
      </c>
      <c r="NT55" s="15">
        <v>3.41</v>
      </c>
      <c r="NU55" s="15">
        <v>5.41</v>
      </c>
      <c r="NV55" s="15">
        <v>8.23</v>
      </c>
      <c r="NW55" s="15">
        <v>3.97</v>
      </c>
      <c r="NX55" s="15">
        <v>10.01</v>
      </c>
      <c r="NY55" s="15">
        <v>8.14</v>
      </c>
      <c r="NZ55" s="2">
        <f>SUM(NH55:NY55)</f>
        <v>118.03</v>
      </c>
      <c r="OA55" s="15">
        <v>0</v>
      </c>
      <c r="OB55" s="2">
        <f t="shared" si="101"/>
        <v>118.03</v>
      </c>
    </row>
    <row r="56" spans="1:392" x14ac:dyDescent="0.2">
      <c r="A56" s="11">
        <v>53</v>
      </c>
      <c r="B56">
        <v>17</v>
      </c>
      <c r="C56" t="s">
        <v>83</v>
      </c>
      <c r="D56" t="s">
        <v>98</v>
      </c>
      <c r="E56">
        <v>1</v>
      </c>
      <c r="F56">
        <v>0</v>
      </c>
      <c r="G56">
        <v>0</v>
      </c>
      <c r="H56">
        <v>0</v>
      </c>
      <c r="I56" t="s">
        <v>100</v>
      </c>
      <c r="J56" t="s">
        <v>100</v>
      </c>
      <c r="K56" t="s">
        <v>87</v>
      </c>
      <c r="L56">
        <f>1.7-(0.02*30)</f>
        <v>1.1000000000000001</v>
      </c>
      <c r="M56" t="s">
        <v>95</v>
      </c>
      <c r="N56">
        <v>1.28</v>
      </c>
      <c r="O56" s="26" t="s">
        <v>108</v>
      </c>
      <c r="P56" s="2">
        <v>1</v>
      </c>
      <c r="Q56" t="s">
        <v>89</v>
      </c>
      <c r="R56">
        <v>3</v>
      </c>
      <c r="S56">
        <v>1</v>
      </c>
      <c r="T56" s="2">
        <f>IF(OR(R56=8,R56=0),0,IF(R56=OC60,0,IF(R56=P56,2,IF(ABS(R56-P56)=1,1,0))))</f>
        <v>0</v>
      </c>
      <c r="U56" s="2">
        <f t="shared" si="0"/>
        <v>0</v>
      </c>
      <c r="V56" s="2">
        <f t="shared" si="45"/>
        <v>0</v>
      </c>
      <c r="W56">
        <v>5</v>
      </c>
      <c r="X56" t="str">
        <f t="shared" si="166"/>
        <v>Straight</v>
      </c>
      <c r="Y56">
        <v>3</v>
      </c>
      <c r="Z56">
        <v>4</v>
      </c>
      <c r="AA56" s="2">
        <f>IF(OR(Y56=8,Y56=0),0,IF(Y56=OK60,0,IF(Y56=W56,2,IF(ABS(Y56-W56)=1,1,0))))</f>
        <v>0</v>
      </c>
      <c r="AB56" s="2">
        <f t="shared" si="1"/>
        <v>0</v>
      </c>
      <c r="AC56" s="2">
        <f t="shared" si="105"/>
        <v>0</v>
      </c>
      <c r="AD56">
        <v>7</v>
      </c>
      <c r="AE56" t="s">
        <v>89</v>
      </c>
      <c r="AF56">
        <v>8</v>
      </c>
      <c r="AG56">
        <v>7</v>
      </c>
      <c r="AH56" s="2">
        <f>IF(OR(AF56=8,AF56=0),0,IF(AF56=OS60,0,IF(AF56=AD56,2,IF(ABS(AF56-AD56)=1,1,0))))</f>
        <v>0</v>
      </c>
      <c r="AI56" s="2">
        <f t="shared" si="2"/>
        <v>0</v>
      </c>
      <c r="AJ56" s="2">
        <f t="shared" si="106"/>
        <v>0</v>
      </c>
      <c r="AK56">
        <v>4</v>
      </c>
      <c r="AL56" t="s">
        <v>89</v>
      </c>
      <c r="AM56">
        <v>6</v>
      </c>
      <c r="AN56">
        <v>4</v>
      </c>
      <c r="AO56" s="2">
        <f>IF(OR(AM56=8,AM56=0),0,IF(AM56=PA60,0,IF(AM56=AK56,2,IF(ABS(AM56-AK56)=1,1,0))))</f>
        <v>0</v>
      </c>
      <c r="AP56" s="2">
        <f>IF(AM56=AN56, 1, 0)</f>
        <v>0</v>
      </c>
      <c r="AQ56" s="2">
        <f t="shared" si="48"/>
        <v>0</v>
      </c>
      <c r="AR56">
        <v>2</v>
      </c>
      <c r="AS56" t="s">
        <v>89</v>
      </c>
      <c r="AT56">
        <v>3</v>
      </c>
      <c r="AU56">
        <v>2</v>
      </c>
      <c r="AV56" s="2">
        <f>IF(OR(AT56=8,AT56=0),0,IF(AT56=PI60,0,IF(AT56=AR56,2,IF(ABS(AT56-AR56)=1,1,0))))</f>
        <v>1</v>
      </c>
      <c r="AW56" s="2">
        <f t="shared" si="4"/>
        <v>0</v>
      </c>
      <c r="AX56" s="2">
        <f t="shared" si="49"/>
        <v>1</v>
      </c>
      <c r="AY56">
        <v>6</v>
      </c>
      <c r="AZ56" t="s">
        <v>89</v>
      </c>
      <c r="BA56">
        <v>8</v>
      </c>
      <c r="BB56">
        <v>7</v>
      </c>
      <c r="BC56" s="2">
        <f>IF(OR(BA56=8,BA56=0),0,IF(BA56=PQ60,0,IF(BA56=AY56,2,IF(ABS(BA56-AY56)=1,1,0))))</f>
        <v>0</v>
      </c>
      <c r="BD56" s="2">
        <f>IF(BA56=BB56, 1, 0)</f>
        <v>0</v>
      </c>
      <c r="BE56" s="2">
        <f t="shared" si="50"/>
        <v>0</v>
      </c>
      <c r="BF56">
        <v>3</v>
      </c>
      <c r="BG56" t="s">
        <v>89</v>
      </c>
      <c r="BH56">
        <v>5</v>
      </c>
      <c r="BI56">
        <v>3</v>
      </c>
      <c r="BJ56" s="2">
        <f>IF(OR(BH56=8,BH56=0),0,IF(BH56=PY60,0,IF(BH56=BF56,2,IF(ABS(BH56-BF56)=1,1,0))))</f>
        <v>0</v>
      </c>
      <c r="BK56" s="2">
        <f t="shared" si="6"/>
        <v>0</v>
      </c>
      <c r="BL56" s="2">
        <f t="shared" si="51"/>
        <v>0</v>
      </c>
      <c r="BM56">
        <v>1</v>
      </c>
      <c r="BN56" t="s">
        <v>89</v>
      </c>
      <c r="BO56">
        <v>3</v>
      </c>
      <c r="BP56">
        <v>2</v>
      </c>
      <c r="BQ56" s="2">
        <f>IF(OR(BO56=8,BO56=0),0,IF(BO56=QG60,0,IF(BO56=BM56,2,IF(ABS(BO56-BM56)=1,1,0))))</f>
        <v>0</v>
      </c>
      <c r="BR56" s="2">
        <f t="shared" si="7"/>
        <v>0</v>
      </c>
      <c r="BS56" s="2">
        <f t="shared" si="52"/>
        <v>0</v>
      </c>
      <c r="BT56">
        <v>3</v>
      </c>
      <c r="BU56" t="s">
        <v>89</v>
      </c>
      <c r="BV56">
        <v>6</v>
      </c>
      <c r="BW56">
        <v>3</v>
      </c>
      <c r="BX56" s="2">
        <f>IF(OR(BV56=8,BV56=0),0,IF(BV56=QO60,0,IF(BV56=BT56,2,IF(ABS(BV56-BT56)=1,1,0))))</f>
        <v>0</v>
      </c>
      <c r="BY56" s="2">
        <f t="shared" si="8"/>
        <v>0</v>
      </c>
      <c r="BZ56" s="2">
        <f t="shared" si="53"/>
        <v>0</v>
      </c>
      <c r="CA56">
        <v>7</v>
      </c>
      <c r="CB56" t="s">
        <v>89</v>
      </c>
      <c r="CC56">
        <v>8</v>
      </c>
      <c r="CD56">
        <v>7</v>
      </c>
      <c r="CE56" s="2">
        <f>IF(OR(CC56=8,CC56=0),0,IF(CC56=QW60,0,IF(CC56=CA56,2,IF(ABS(CC56-CA56)=1,1,0))))</f>
        <v>0</v>
      </c>
      <c r="CF56" s="2">
        <f>IF(CC56=CD56, 1, 0)</f>
        <v>0</v>
      </c>
      <c r="CG56" s="2">
        <f t="shared" si="54"/>
        <v>0</v>
      </c>
      <c r="CH56">
        <v>6</v>
      </c>
      <c r="CI56" t="s">
        <v>89</v>
      </c>
      <c r="CJ56">
        <v>7</v>
      </c>
      <c r="CK56">
        <v>6</v>
      </c>
      <c r="CL56" s="2">
        <f>IF(OR(CJ56=8,CJ56=0),0,IF(CJ56=RE60,0,IF(CJ56=CH56,2,IF(ABS(CJ56-CH56)=1,1,0))))</f>
        <v>1</v>
      </c>
      <c r="CM56" s="2">
        <f t="shared" si="172"/>
        <v>0</v>
      </c>
      <c r="CN56" s="2">
        <f t="shared" si="55"/>
        <v>1</v>
      </c>
      <c r="CO56">
        <v>2</v>
      </c>
      <c r="CP56" t="s">
        <v>89</v>
      </c>
      <c r="CQ56">
        <v>2</v>
      </c>
      <c r="CR56">
        <v>1</v>
      </c>
      <c r="CS56" s="2">
        <f>IF(OR(CQ56=8,CQ56=0),0,IF(CQ56=RM60,0,IF(CQ56=CO56,2,IF(ABS(CQ56-CO56)=1,1,0))))</f>
        <v>2</v>
      </c>
      <c r="CT56" s="2">
        <f t="shared" si="11"/>
        <v>0</v>
      </c>
      <c r="CU56" s="2">
        <f t="shared" si="56"/>
        <v>2</v>
      </c>
      <c r="CV56">
        <v>4</v>
      </c>
      <c r="CW56" t="s">
        <v>89</v>
      </c>
      <c r="CX56">
        <v>5</v>
      </c>
      <c r="CY56">
        <v>5</v>
      </c>
      <c r="CZ56" s="2">
        <f>IF(OR(CX56=8,CX56=0),0,IF(CX56=RU60,0,IF(CX56=CV56,2,IF(ABS(CX56-CV56)=1,1,0))))</f>
        <v>1</v>
      </c>
      <c r="DA56" s="2">
        <v>1</v>
      </c>
      <c r="DB56" s="2">
        <f t="shared" si="57"/>
        <v>2</v>
      </c>
      <c r="DC56">
        <v>5</v>
      </c>
      <c r="DD56" t="s">
        <v>89</v>
      </c>
      <c r="DE56">
        <v>5</v>
      </c>
      <c r="DF56">
        <v>5</v>
      </c>
      <c r="DG56" s="2">
        <f>IF(OR(DE56=8,DE56=0),0,IF(DE56=SC60,0,IF(DE56=DC56,2,IF(ABS(DE56-DC56)=1,1,0))))</f>
        <v>2</v>
      </c>
      <c r="DH56" s="2">
        <v>1</v>
      </c>
      <c r="DI56" s="2">
        <f t="shared" si="58"/>
        <v>3</v>
      </c>
      <c r="DJ56">
        <v>2</v>
      </c>
      <c r="DK56" t="s">
        <v>89</v>
      </c>
      <c r="DL56">
        <v>4</v>
      </c>
      <c r="DM56">
        <v>1</v>
      </c>
      <c r="DN56" s="2">
        <f>IF(OR(DL56=8,DL56=0),0,IF(DL56=SK60,0,IF(DL56=DJ56,2,IF(ABS(DL56-DJ56)=1,1,0))))</f>
        <v>0</v>
      </c>
      <c r="DO56" s="2">
        <f t="shared" si="14"/>
        <v>0</v>
      </c>
      <c r="DP56" s="2">
        <f t="shared" si="59"/>
        <v>0</v>
      </c>
      <c r="DQ56">
        <v>1</v>
      </c>
      <c r="DR56" t="s">
        <v>89</v>
      </c>
      <c r="DS56">
        <v>2</v>
      </c>
      <c r="DT56">
        <v>1</v>
      </c>
      <c r="DU56" s="2">
        <f>IF(OR(DS56=8,DS56=0),0,IF(DS56=SS60,0,IF(DS56=DQ56,2,IF(ABS(DS56-DQ56)=1,1,0))))</f>
        <v>1</v>
      </c>
      <c r="DV56" s="2">
        <f t="shared" si="15"/>
        <v>0</v>
      </c>
      <c r="DW56" s="2">
        <f t="shared" si="60"/>
        <v>1</v>
      </c>
      <c r="DX56">
        <v>7</v>
      </c>
      <c r="DY56" t="s">
        <v>89</v>
      </c>
      <c r="DZ56">
        <v>8</v>
      </c>
      <c r="EA56">
        <v>7</v>
      </c>
      <c r="EB56" s="2">
        <f>IF(OR(DZ56=8,DZ56=0),0,IF(DZ56=TA60,0,IF(DZ56=DX56,2,IF(ABS(DZ56-DX56)=1,1,0))))</f>
        <v>0</v>
      </c>
      <c r="EC56" s="2">
        <f>IF(DZ56=EA56, 1, 0)</f>
        <v>0</v>
      </c>
      <c r="ED56" s="2">
        <f t="shared" si="61"/>
        <v>0</v>
      </c>
      <c r="EE56">
        <v>3</v>
      </c>
      <c r="EF56" t="s">
        <v>89</v>
      </c>
      <c r="EG56">
        <v>3</v>
      </c>
      <c r="EH56">
        <v>3</v>
      </c>
      <c r="EI56" s="2">
        <f>IF(OR(EG56=8,EG56=0),0,IF(EG56=TI60,0,IF(EG56=EE56,2,IF(ABS(EG56-EE56)=1,1,0))))</f>
        <v>2</v>
      </c>
      <c r="EJ56" s="2">
        <f t="shared" si="17"/>
        <v>1</v>
      </c>
      <c r="EK56" s="2">
        <f t="shared" si="62"/>
        <v>3</v>
      </c>
      <c r="EL56">
        <v>6</v>
      </c>
      <c r="EM56" t="s">
        <v>89</v>
      </c>
      <c r="EN56">
        <v>7</v>
      </c>
      <c r="EO56">
        <v>6</v>
      </c>
      <c r="EP56" s="2">
        <f>IF(OR(EN56=8,EN56=0),0,IF(EN56=TQ60,0,IF(EN56=EL56,2,IF(ABS(EN56-EL56)=1,1,0))))</f>
        <v>1</v>
      </c>
      <c r="EQ56" s="2">
        <f>IF(EN56=EO56, 1, 0)</f>
        <v>0</v>
      </c>
      <c r="ER56" s="2">
        <f t="shared" si="63"/>
        <v>1</v>
      </c>
      <c r="ES56">
        <v>5</v>
      </c>
      <c r="ET56" t="s">
        <v>89</v>
      </c>
      <c r="EU56">
        <v>2</v>
      </c>
      <c r="EV56">
        <v>4</v>
      </c>
      <c r="EW56" s="2">
        <f>IF(OR(EU56=8,EU56=0),0,IF(EU56=TY60,0,IF(EU56=ES56,2,IF(ABS(EU56-ES56)=1,1,0))))</f>
        <v>0</v>
      </c>
      <c r="EX56" s="2">
        <f t="shared" si="173"/>
        <v>0</v>
      </c>
      <c r="EY56" s="2">
        <f t="shared" si="64"/>
        <v>0</v>
      </c>
      <c r="EZ56">
        <v>4</v>
      </c>
      <c r="FA56" t="s">
        <v>89</v>
      </c>
      <c r="FB56">
        <v>5</v>
      </c>
      <c r="FC56">
        <v>5</v>
      </c>
      <c r="FD56" s="2">
        <f>IF(OR(FB56=8,FB56=0),0,IF(FB56=UG60,0,IF(FB56=EZ56,2,IF(ABS(FB56-EZ56)=1,1,0))))</f>
        <v>1</v>
      </c>
      <c r="FE56" s="2">
        <v>1</v>
      </c>
      <c r="FF56" s="2">
        <f t="shared" si="65"/>
        <v>2</v>
      </c>
      <c r="FG56" s="2">
        <f t="shared" si="174"/>
        <v>12</v>
      </c>
      <c r="FH56" s="2">
        <f t="shared" si="174"/>
        <v>4</v>
      </c>
      <c r="FI56" s="2">
        <f t="shared" si="174"/>
        <v>16</v>
      </c>
      <c r="FJ56" s="16">
        <f t="shared" si="67"/>
        <v>25.396825396825395</v>
      </c>
      <c r="FK56" s="12">
        <f t="shared" si="68"/>
        <v>74.603174603174608</v>
      </c>
      <c r="LH56">
        <v>0</v>
      </c>
      <c r="LI56">
        <v>0</v>
      </c>
      <c r="LJ56">
        <v>1</v>
      </c>
      <c r="LK56">
        <v>1</v>
      </c>
      <c r="LL56">
        <v>0</v>
      </c>
      <c r="LM56">
        <v>0</v>
      </c>
      <c r="LN56">
        <v>1</v>
      </c>
      <c r="LO56">
        <v>1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f t="shared" si="168"/>
        <v>2</v>
      </c>
      <c r="MC56">
        <f t="shared" si="168"/>
        <v>2</v>
      </c>
      <c r="MD56">
        <f t="shared" si="93"/>
        <v>4</v>
      </c>
      <c r="ME56">
        <f t="shared" si="94"/>
        <v>20</v>
      </c>
      <c r="MF56">
        <f t="shared" si="95"/>
        <v>80</v>
      </c>
      <c r="MG56" s="13">
        <f t="shared" si="96"/>
        <v>4</v>
      </c>
      <c r="NH56" s="15">
        <v>12.1</v>
      </c>
      <c r="NI56" s="15">
        <v>8.61</v>
      </c>
      <c r="NJ56" s="15">
        <v>5.95</v>
      </c>
      <c r="NK56" s="15">
        <v>2.21</v>
      </c>
      <c r="NL56" s="15">
        <v>4.66</v>
      </c>
      <c r="NM56" s="15">
        <v>13.58</v>
      </c>
      <c r="NN56" s="15">
        <v>3.58</v>
      </c>
      <c r="NO56" s="15">
        <v>9.7100000000000009</v>
      </c>
      <c r="NP56" s="15">
        <v>5.36</v>
      </c>
      <c r="NQ56" s="15">
        <v>11.24</v>
      </c>
      <c r="NR56" s="15">
        <v>7</v>
      </c>
      <c r="NS56" s="15">
        <v>8.06</v>
      </c>
      <c r="NT56" s="15">
        <v>7.1</v>
      </c>
      <c r="NU56" s="15">
        <v>8.6</v>
      </c>
      <c r="NV56" s="15">
        <v>8.26</v>
      </c>
      <c r="NW56" s="15">
        <v>4.99</v>
      </c>
      <c r="NX56" s="15">
        <v>9.1</v>
      </c>
      <c r="NY56" s="15">
        <v>4.3</v>
      </c>
      <c r="NZ56" s="2">
        <f>SUM(NH56:NY56)</f>
        <v>134.41</v>
      </c>
      <c r="OA56" s="11">
        <v>0</v>
      </c>
      <c r="OB56" s="2">
        <f t="shared" si="101"/>
        <v>134.41</v>
      </c>
    </row>
    <row r="57" spans="1:392" x14ac:dyDescent="0.2">
      <c r="A57" s="11">
        <v>54</v>
      </c>
      <c r="B57">
        <v>17</v>
      </c>
      <c r="C57" t="s">
        <v>90</v>
      </c>
      <c r="D57" t="s">
        <v>98</v>
      </c>
      <c r="E57">
        <v>1</v>
      </c>
      <c r="F57">
        <v>1</v>
      </c>
      <c r="G57">
        <v>3</v>
      </c>
      <c r="H57">
        <v>12</v>
      </c>
      <c r="I57" t="s">
        <v>85</v>
      </c>
      <c r="J57" t="s">
        <v>89</v>
      </c>
      <c r="K57" t="s">
        <v>87</v>
      </c>
      <c r="L57">
        <f>1.7-(0.02*13)</f>
        <v>1.44</v>
      </c>
      <c r="M57" t="s">
        <v>95</v>
      </c>
      <c r="N57">
        <f>1.2-(0.04*3)</f>
        <v>1.08</v>
      </c>
      <c r="O57" s="26" t="s">
        <v>108</v>
      </c>
      <c r="P57" s="2">
        <v>1</v>
      </c>
      <c r="Q57" t="s">
        <v>89</v>
      </c>
      <c r="R57">
        <v>0</v>
      </c>
      <c r="S57">
        <v>0</v>
      </c>
      <c r="T57" s="2">
        <f>IF(OR(R57=8,R57=0),0,IF(R57=#REF!,0,IF(R57=P57,2,IF(ABS(R57-P57)=1,1,0))))</f>
        <v>0</v>
      </c>
      <c r="U57" s="2">
        <f>IF(R57=S57, 1, 0)</f>
        <v>1</v>
      </c>
      <c r="V57" s="2">
        <f>T57+U57</f>
        <v>1</v>
      </c>
      <c r="W57">
        <v>5</v>
      </c>
      <c r="X57" t="str">
        <f>X55</f>
        <v>Straight</v>
      </c>
      <c r="Y57">
        <v>8</v>
      </c>
      <c r="Z57">
        <v>8</v>
      </c>
      <c r="AA57" s="2">
        <f>IF(OR(Y57=8,Y57=0),0,IF(Y57=#REF!,0,IF(Y57=W57,2,IF(ABS(Y57-W57)=1,1,0))))</f>
        <v>0</v>
      </c>
      <c r="AB57" s="2">
        <v>1</v>
      </c>
      <c r="AC57" s="2">
        <f>AA57+AB57</f>
        <v>1</v>
      </c>
      <c r="AD57">
        <v>7</v>
      </c>
      <c r="AE57" t="s">
        <v>89</v>
      </c>
      <c r="AF57">
        <v>4</v>
      </c>
      <c r="AG57">
        <v>1</v>
      </c>
      <c r="AH57" s="2">
        <v>0</v>
      </c>
      <c r="AI57" s="2">
        <v>0</v>
      </c>
      <c r="AJ57" s="2">
        <f>AH57+AI57</f>
        <v>0</v>
      </c>
      <c r="AK57">
        <v>4</v>
      </c>
      <c r="AL57" t="s">
        <v>89</v>
      </c>
      <c r="AM57">
        <v>3</v>
      </c>
      <c r="AN57">
        <v>3</v>
      </c>
      <c r="AO57" s="2">
        <v>1</v>
      </c>
      <c r="AP57" s="2">
        <v>1</v>
      </c>
      <c r="AQ57" s="2">
        <f>AO57+AP57</f>
        <v>2</v>
      </c>
      <c r="AR57">
        <v>2</v>
      </c>
      <c r="AS57" t="s">
        <v>89</v>
      </c>
      <c r="AT57">
        <v>3</v>
      </c>
      <c r="AU57">
        <v>7</v>
      </c>
      <c r="AV57" s="2">
        <v>1</v>
      </c>
      <c r="AW57" s="2">
        <f>IF(AT57=AU57, 1, 0)</f>
        <v>0</v>
      </c>
      <c r="AX57" s="2">
        <f>AV57+AW57</f>
        <v>1</v>
      </c>
      <c r="AY57">
        <v>6</v>
      </c>
      <c r="AZ57" t="s">
        <v>89</v>
      </c>
      <c r="BA57">
        <v>8</v>
      </c>
      <c r="BB57">
        <v>8</v>
      </c>
      <c r="BC57" s="2">
        <f>IF(OR(BA57=8,BA57=0),0,IF(BA57=#REF!,0,IF(BA57=AY57,2,IF(ABS(BA57-AY57)=1,1,0))))</f>
        <v>0</v>
      </c>
      <c r="BD57" s="2">
        <v>1</v>
      </c>
      <c r="BE57" s="2">
        <f>BC57+BD57</f>
        <v>1</v>
      </c>
      <c r="BF57">
        <v>3</v>
      </c>
      <c r="BG57" t="s">
        <v>89</v>
      </c>
      <c r="BH57">
        <v>0</v>
      </c>
      <c r="BI57">
        <v>0</v>
      </c>
      <c r="BJ57" s="2">
        <f>IF(OR(BH57=8,BH57=0),0,IF(BH57=#REF!,0,IF(BH57=BF57,2,IF(ABS(BH57-BF57)=1,1,0))))</f>
        <v>0</v>
      </c>
      <c r="BK57" s="2">
        <f>IF(BH57=BI57, 1, 0)</f>
        <v>1</v>
      </c>
      <c r="BL57" s="2">
        <f>BJ57+BK57</f>
        <v>1</v>
      </c>
      <c r="BM57">
        <v>1</v>
      </c>
      <c r="BN57" t="s">
        <v>89</v>
      </c>
      <c r="BO57">
        <v>0</v>
      </c>
      <c r="BP57">
        <v>0</v>
      </c>
      <c r="BQ57" s="2">
        <f>IF(OR(BO57=8,BO57=0),0,IF(BO57=#REF!,0,IF(BO57=BM57,2,IF(ABS(BO57-BM57)=1,1,0))))</f>
        <v>0</v>
      </c>
      <c r="BR57" s="2">
        <f>IF(BO57=BP57, 1, 0)</f>
        <v>1</v>
      </c>
      <c r="BS57" s="2">
        <f>BQ57+BR57</f>
        <v>1</v>
      </c>
      <c r="BT57">
        <v>3</v>
      </c>
      <c r="BU57" t="s">
        <v>89</v>
      </c>
      <c r="BV57">
        <v>0</v>
      </c>
      <c r="BW57">
        <v>0</v>
      </c>
      <c r="BX57" s="2">
        <f>IF(OR(BV57=8,BV57=0),0,IF(BV57=#REF!,0,IF(BV57=BT57,2,IF(ABS(BV57-BT57)=1,1,0))))</f>
        <v>0</v>
      </c>
      <c r="BY57" s="2">
        <f>IF(BV57=BW57, 1, 0)</f>
        <v>1</v>
      </c>
      <c r="BZ57" s="2">
        <f>BX57+BY57</f>
        <v>1</v>
      </c>
      <c r="CA57">
        <v>7</v>
      </c>
      <c r="CB57" t="s">
        <v>89</v>
      </c>
      <c r="CC57">
        <v>8</v>
      </c>
      <c r="CD57">
        <v>8</v>
      </c>
      <c r="CE57" s="2">
        <f>IF(OR(CC57=8,CC57=0),0,IF(CC57=#REF!,0,IF(CC57=CA57,2,IF(ABS(CC57-CA57)=1,1,0))))</f>
        <v>0</v>
      </c>
      <c r="CF57" s="2">
        <v>1</v>
      </c>
      <c r="CG57" s="2">
        <f>CE57+CF57</f>
        <v>1</v>
      </c>
      <c r="CH57">
        <v>6</v>
      </c>
      <c r="CI57" t="s">
        <v>89</v>
      </c>
      <c r="CJ57">
        <v>5</v>
      </c>
      <c r="CK57">
        <v>1</v>
      </c>
      <c r="CL57" s="2">
        <v>1</v>
      </c>
      <c r="CM57" s="2">
        <f>IF(CJ57=CK57, 1, 0)</f>
        <v>0</v>
      </c>
      <c r="CN57" s="2">
        <f>CL57+CM57</f>
        <v>1</v>
      </c>
      <c r="CO57">
        <v>2</v>
      </c>
      <c r="CP57" t="s">
        <v>89</v>
      </c>
      <c r="CQ57">
        <v>3</v>
      </c>
      <c r="CR57">
        <v>1</v>
      </c>
      <c r="CS57" s="2">
        <v>1</v>
      </c>
      <c r="CT57" s="2">
        <f>IF(CQ57=CR57, 1, 0)</f>
        <v>0</v>
      </c>
      <c r="CU57" s="2">
        <f>CS57+CT57</f>
        <v>1</v>
      </c>
      <c r="CV57">
        <v>4</v>
      </c>
      <c r="CW57" t="s">
        <v>89</v>
      </c>
      <c r="CX57">
        <v>3</v>
      </c>
      <c r="CY57">
        <v>2</v>
      </c>
      <c r="CZ57" s="2">
        <v>1</v>
      </c>
      <c r="DA57" s="2">
        <f>IF(CX57=CY57, 1, 0)</f>
        <v>0</v>
      </c>
      <c r="DB57" s="2">
        <f>CZ57+DA57</f>
        <v>1</v>
      </c>
      <c r="DC57">
        <v>5</v>
      </c>
      <c r="DD57" t="s">
        <v>89</v>
      </c>
      <c r="DE57">
        <v>8</v>
      </c>
      <c r="DF57">
        <v>8</v>
      </c>
      <c r="DG57" s="2">
        <f>IF(OR(DE57=8,DE57=0),0,IF(DE57=#REF!,0,IF(DE57=DC57,2,IF(ABS(DE57-DC57)=1,1,0))))</f>
        <v>0</v>
      </c>
      <c r="DH57" s="2">
        <v>1</v>
      </c>
      <c r="DI57" s="2">
        <f>DG57+DH57</f>
        <v>1</v>
      </c>
      <c r="DJ57">
        <v>2</v>
      </c>
      <c r="DK57" t="s">
        <v>89</v>
      </c>
      <c r="DL57">
        <v>0</v>
      </c>
      <c r="DM57">
        <v>0</v>
      </c>
      <c r="DN57" s="2">
        <f>IF(OR(DL57=8,DL57=0),0,IF(DL57=#REF!,0,IF(DL57=DJ57,2,IF(ABS(DL57-DJ57)=1,1,0))))</f>
        <v>0</v>
      </c>
      <c r="DO57" s="2">
        <f>IF(DL57=DM57, 1, 0)</f>
        <v>1</v>
      </c>
      <c r="DP57" s="2">
        <f>DN57+DO57</f>
        <v>1</v>
      </c>
      <c r="DQ57">
        <v>1</v>
      </c>
      <c r="DR57" t="s">
        <v>89</v>
      </c>
      <c r="DS57">
        <v>0</v>
      </c>
      <c r="DT57">
        <v>0</v>
      </c>
      <c r="DU57" s="2">
        <f>IF(OR(DS57=8,DS57=0),0,IF(DS57=#REF!,0,IF(DS57=DQ57,2,IF(ABS(DS57-DQ57)=1,1,0))))</f>
        <v>0</v>
      </c>
      <c r="DV57" s="2">
        <f>IF(DS57=DT57, 1, 0)</f>
        <v>1</v>
      </c>
      <c r="DW57" s="2">
        <f>DU57+DV57</f>
        <v>1</v>
      </c>
      <c r="DX57">
        <v>7</v>
      </c>
      <c r="DY57" t="s">
        <v>89</v>
      </c>
      <c r="DZ57">
        <v>8</v>
      </c>
      <c r="EA57">
        <v>8</v>
      </c>
      <c r="EB57" s="2">
        <f>IF(OR(DZ57=8,DZ57=0),0,IF(DZ57=#REF!,0,IF(DZ57=DX57,2,IF(ABS(DZ57-DX57)=1,1,0))))</f>
        <v>0</v>
      </c>
      <c r="EC57" s="2">
        <v>1</v>
      </c>
      <c r="ED57" s="2">
        <f>EB57+EC57</f>
        <v>1</v>
      </c>
      <c r="EE57">
        <v>3</v>
      </c>
      <c r="EF57" t="s">
        <v>89</v>
      </c>
      <c r="EG57">
        <v>0</v>
      </c>
      <c r="EH57">
        <v>0</v>
      </c>
      <c r="EI57" s="2">
        <f>IF(OR(EG57=8,EG57=0),0,IF(EG57=#REF!,0,IF(EG57=EE57,2,IF(ABS(EG57-EE57)=1,1,0))))</f>
        <v>0</v>
      </c>
      <c r="EJ57" s="2">
        <f>IF(EG57=EH57, 1, 0)</f>
        <v>1</v>
      </c>
      <c r="EK57" s="2">
        <f>EI57+EJ57</f>
        <v>1</v>
      </c>
      <c r="EL57">
        <v>6</v>
      </c>
      <c r="EM57" t="s">
        <v>89</v>
      </c>
      <c r="EN57">
        <v>6</v>
      </c>
      <c r="EO57">
        <v>6</v>
      </c>
      <c r="EP57" s="2">
        <v>2</v>
      </c>
      <c r="EQ57" s="2">
        <v>1</v>
      </c>
      <c r="ER57" s="2">
        <f>EP57+EQ57</f>
        <v>3</v>
      </c>
      <c r="ES57">
        <v>5</v>
      </c>
      <c r="ET57" t="s">
        <v>89</v>
      </c>
      <c r="EU57">
        <v>8</v>
      </c>
      <c r="EV57">
        <v>8</v>
      </c>
      <c r="EW57" s="2">
        <f>IF(OR(EU57=8,EU57=0),0,IF(EU57=#REF!,0,IF(EU57=ES57,2,IF(ABS(EU57-ES57)=1,1,0))))</f>
        <v>0</v>
      </c>
      <c r="EX57" s="2">
        <f>IF(EU57=EV57, 1, 0)</f>
        <v>1</v>
      </c>
      <c r="EY57" s="2">
        <f>EW57+EX57</f>
        <v>1</v>
      </c>
      <c r="EZ57">
        <v>4</v>
      </c>
      <c r="FA57" t="s">
        <v>89</v>
      </c>
      <c r="FB57">
        <v>2</v>
      </c>
      <c r="FC57">
        <v>4</v>
      </c>
      <c r="FD57" s="2">
        <v>0</v>
      </c>
      <c r="FE57" s="2">
        <f>IF(FB57=FC57, 1, 0)</f>
        <v>0</v>
      </c>
      <c r="FF57" s="2">
        <f>FD57+FE57</f>
        <v>0</v>
      </c>
      <c r="FG57" s="2">
        <f t="shared" si="174"/>
        <v>7</v>
      </c>
      <c r="FH57" s="2">
        <f t="shared" si="174"/>
        <v>15</v>
      </c>
      <c r="FI57" s="2">
        <f t="shared" si="174"/>
        <v>22</v>
      </c>
      <c r="FJ57" s="16">
        <f>(FI57/63)*100</f>
        <v>34.920634920634917</v>
      </c>
      <c r="FK57" s="12">
        <f>100-FJ57</f>
        <v>65.07936507936509</v>
      </c>
      <c r="LH57">
        <v>0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1</v>
      </c>
      <c r="LO57">
        <v>1</v>
      </c>
      <c r="LP57">
        <v>0</v>
      </c>
      <c r="LQ57">
        <v>0</v>
      </c>
      <c r="LR57">
        <v>1</v>
      </c>
      <c r="LS57">
        <v>1</v>
      </c>
      <c r="LT57">
        <v>1</v>
      </c>
      <c r="LU57">
        <v>1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f t="shared" si="168"/>
        <v>3</v>
      </c>
      <c r="MC57">
        <f t="shared" si="168"/>
        <v>3</v>
      </c>
      <c r="MD57">
        <f t="shared" si="93"/>
        <v>6</v>
      </c>
      <c r="ME57">
        <f t="shared" si="94"/>
        <v>30</v>
      </c>
      <c r="MF57">
        <f t="shared" si="95"/>
        <v>70</v>
      </c>
      <c r="MG57" s="13">
        <f t="shared" si="96"/>
        <v>2</v>
      </c>
      <c r="NB57" s="2"/>
      <c r="NC57" s="2"/>
      <c r="ND57" s="2"/>
      <c r="NE57" s="2"/>
      <c r="NG57" s="18"/>
      <c r="NH57">
        <v>34.5</v>
      </c>
      <c r="NI57" s="27">
        <v>97</v>
      </c>
      <c r="NJ57">
        <v>44</v>
      </c>
      <c r="NK57">
        <v>2.96</v>
      </c>
      <c r="NL57">
        <v>38.700000000000003</v>
      </c>
      <c r="NM57">
        <v>14.2</v>
      </c>
      <c r="NN57">
        <v>2.39</v>
      </c>
      <c r="NO57">
        <v>50.07</v>
      </c>
      <c r="NP57">
        <v>16.829999999999998</v>
      </c>
      <c r="NQ57">
        <v>19.010000000000002</v>
      </c>
      <c r="NR57">
        <v>12.05</v>
      </c>
      <c r="NS57">
        <v>3.33</v>
      </c>
      <c r="NT57">
        <v>10.52</v>
      </c>
      <c r="NU57">
        <v>45.8</v>
      </c>
      <c r="NV57">
        <v>28.2</v>
      </c>
      <c r="NW57">
        <v>7.68</v>
      </c>
      <c r="NX57">
        <v>25.8</v>
      </c>
      <c r="NY57">
        <v>11.55</v>
      </c>
      <c r="NZ57" s="2">
        <f>SUM(NH57:NY57)</f>
        <v>464.59</v>
      </c>
      <c r="OA57" s="11">
        <v>10</v>
      </c>
      <c r="OB57" s="2">
        <f t="shared" si="101"/>
        <v>474.59</v>
      </c>
    </row>
    <row r="58" spans="1:392" x14ac:dyDescent="0.2">
      <c r="A58" s="11">
        <v>55</v>
      </c>
      <c r="B58">
        <v>18</v>
      </c>
      <c r="C58" t="s">
        <v>90</v>
      </c>
      <c r="D58" t="s">
        <v>98</v>
      </c>
      <c r="E58">
        <v>1</v>
      </c>
      <c r="F58">
        <v>1</v>
      </c>
      <c r="G58">
        <v>3</v>
      </c>
      <c r="H58">
        <v>12</v>
      </c>
      <c r="I58" t="s">
        <v>99</v>
      </c>
      <c r="J58" t="s">
        <v>89</v>
      </c>
      <c r="K58" t="s">
        <v>94</v>
      </c>
      <c r="L58">
        <f>1.7-(0.02*35)</f>
        <v>0.99999999999999989</v>
      </c>
      <c r="M58" t="s">
        <v>95</v>
      </c>
      <c r="N58">
        <v>1.44</v>
      </c>
      <c r="O58" s="26" t="s">
        <v>108</v>
      </c>
      <c r="P58" s="2">
        <v>1</v>
      </c>
      <c r="Q58" t="s">
        <v>89</v>
      </c>
      <c r="R58">
        <v>1</v>
      </c>
      <c r="S58">
        <v>2</v>
      </c>
      <c r="T58" s="2">
        <f>IF(OR(R58=8,R58=0),0,IF(R58=OC61,0,IF(R58=P58,2,IF(ABS(R58-P58)=1,1,0))))</f>
        <v>2</v>
      </c>
      <c r="U58" s="2">
        <f>IF(R58=S58, 1, 0)</f>
        <v>0</v>
      </c>
      <c r="V58" s="2">
        <f>T58+U58</f>
        <v>2</v>
      </c>
      <c r="W58">
        <v>5</v>
      </c>
      <c r="X58" t="str">
        <f>X56</f>
        <v>Straight</v>
      </c>
      <c r="Y58">
        <v>8</v>
      </c>
      <c r="Z58">
        <v>8</v>
      </c>
      <c r="AA58" s="2">
        <f>IF(OR(Y58=8,Y58=0),0,IF(Y58=OK61,0,IF(Y58=W58,2,IF(ABS(Y58-W58)=1,1,0))))</f>
        <v>0</v>
      </c>
      <c r="AB58" s="2">
        <v>1</v>
      </c>
      <c r="AC58" s="2">
        <f>AA58+AB58</f>
        <v>1</v>
      </c>
      <c r="AD58">
        <v>7</v>
      </c>
      <c r="AE58" t="s">
        <v>89</v>
      </c>
      <c r="AF58">
        <v>8</v>
      </c>
      <c r="AG58">
        <v>8</v>
      </c>
      <c r="AH58" s="2">
        <f>IF(OR(AF58=8,AF58=0),0,IF(AF58=OS61,0,IF(AF58=AD58,2,IF(ABS(AF58-AD58)=1,1,0))))</f>
        <v>0</v>
      </c>
      <c r="AI58" s="2">
        <v>1</v>
      </c>
      <c r="AJ58" s="2">
        <f>AH58+AI58</f>
        <v>1</v>
      </c>
      <c r="AK58">
        <v>4</v>
      </c>
      <c r="AL58" t="s">
        <v>89</v>
      </c>
      <c r="AM58">
        <v>4</v>
      </c>
      <c r="AN58">
        <v>3</v>
      </c>
      <c r="AO58" s="2">
        <f>IF(OR(AM58=8,AM58=0),0,IF(AM58=PA61,0,IF(AM58=AK58,2,IF(ABS(AM58-AK58)=1,1,0))))</f>
        <v>2</v>
      </c>
      <c r="AP58" s="2">
        <v>0</v>
      </c>
      <c r="AQ58" s="2">
        <f>AO58+AP58</f>
        <v>2</v>
      </c>
      <c r="AR58">
        <v>2</v>
      </c>
      <c r="AS58" t="s">
        <v>89</v>
      </c>
      <c r="AT58">
        <v>4</v>
      </c>
      <c r="AU58">
        <v>2</v>
      </c>
      <c r="AV58" s="2">
        <f>IF(OR(AT58=8,AT58=0),0,IF(AT58=PI61,0,IF(AT58=AR58,2,IF(ABS(AT58-AR58)=1,1,0))))</f>
        <v>0</v>
      </c>
      <c r="AW58" s="2">
        <f>IF(AT58=AU58, 1, 0)</f>
        <v>0</v>
      </c>
      <c r="AX58" s="2">
        <f>AV58+AW58</f>
        <v>0</v>
      </c>
      <c r="AY58">
        <v>6</v>
      </c>
      <c r="AZ58" t="s">
        <v>89</v>
      </c>
      <c r="BA58">
        <v>5</v>
      </c>
      <c r="BB58">
        <v>5</v>
      </c>
      <c r="BC58" s="2">
        <f>IF(OR(BA58=8,BA58=0),0,IF(BA58=PQ61,0,IF(BA58=AY58,2,IF(ABS(BA58-AY58)=1,1,0))))</f>
        <v>1</v>
      </c>
      <c r="BD58" s="2">
        <v>1</v>
      </c>
      <c r="BE58" s="2">
        <f>BC58+BD58</f>
        <v>2</v>
      </c>
      <c r="BF58">
        <v>3</v>
      </c>
      <c r="BG58" t="s">
        <v>89</v>
      </c>
      <c r="BH58">
        <v>3</v>
      </c>
      <c r="BI58">
        <v>3</v>
      </c>
      <c r="BJ58" s="2">
        <f>IF(OR(BH58=8,BH58=0),0,IF(BH58=PY61,0,IF(BH58=BF58,2,IF(ABS(BH58-BF58)=1,1,0))))</f>
        <v>2</v>
      </c>
      <c r="BK58" s="2">
        <v>1</v>
      </c>
      <c r="BL58" s="2">
        <f>BJ58+BK58</f>
        <v>3</v>
      </c>
      <c r="BM58">
        <v>1</v>
      </c>
      <c r="BN58" t="s">
        <v>89</v>
      </c>
      <c r="BO58">
        <v>4</v>
      </c>
      <c r="BP58">
        <v>1</v>
      </c>
      <c r="BQ58" s="2">
        <f>IF(OR(BO58=8,BO58=0),0,IF(BO58=QG61,0,IF(BO58=BM58,2,IF(ABS(BO58-BM58)=1,1,0))))</f>
        <v>0</v>
      </c>
      <c r="BR58" s="2">
        <f>IF(BO58=BP58, 1, 0)</f>
        <v>0</v>
      </c>
      <c r="BS58" s="2">
        <f>BQ58+BR58</f>
        <v>0</v>
      </c>
      <c r="BT58">
        <v>3</v>
      </c>
      <c r="BU58" t="s">
        <v>89</v>
      </c>
      <c r="BV58">
        <v>4</v>
      </c>
      <c r="BW58">
        <v>4</v>
      </c>
      <c r="BX58" s="2">
        <f>IF(OR(BV58=8,BV58=0),0,IF(BV58=QO61,0,IF(BV58=BT58,2,IF(ABS(BV58-BT58)=1,1,0))))</f>
        <v>1</v>
      </c>
      <c r="BY58" s="2">
        <v>1</v>
      </c>
      <c r="BZ58" s="2">
        <f>BX58+BY58</f>
        <v>2</v>
      </c>
      <c r="CA58">
        <v>7</v>
      </c>
      <c r="CB58" t="s">
        <v>89</v>
      </c>
      <c r="CC58">
        <v>7</v>
      </c>
      <c r="CD58">
        <v>7</v>
      </c>
      <c r="CE58" s="2">
        <f>IF(OR(CC58=8,CC58=0),0,IF(CC58=QW61,0,IF(CC58=CA58,2,IF(ABS(CC58-CA58)=1,1,0))))</f>
        <v>2</v>
      </c>
      <c r="CF58" s="2">
        <v>1</v>
      </c>
      <c r="CG58" s="2">
        <f>CE58+CF58</f>
        <v>3</v>
      </c>
      <c r="CH58">
        <v>6</v>
      </c>
      <c r="CI58" t="s">
        <v>89</v>
      </c>
      <c r="CJ58">
        <v>7</v>
      </c>
      <c r="CK58">
        <v>7</v>
      </c>
      <c r="CL58" s="2">
        <f>IF(OR(CJ58=8,CJ58=0),0,IF(CJ58=RE61,0,IF(CJ58=CH58,2,IF(ABS(CJ58-CH58)=1,1,0))))</f>
        <v>1</v>
      </c>
      <c r="CM58" s="2">
        <v>1</v>
      </c>
      <c r="CN58" s="2">
        <f>CL58+CM58</f>
        <v>2</v>
      </c>
      <c r="CO58">
        <v>2</v>
      </c>
      <c r="CP58" t="s">
        <v>89</v>
      </c>
      <c r="CQ58">
        <v>2</v>
      </c>
      <c r="CR58">
        <v>2</v>
      </c>
      <c r="CS58" s="2">
        <f>IF(OR(CQ58=8,CQ58=0),0,IF(CQ58=RM61,0,IF(CQ58=CO58,2,IF(ABS(CQ58-CO58)=1,1,0))))</f>
        <v>2</v>
      </c>
      <c r="CT58" s="2">
        <v>1</v>
      </c>
      <c r="CU58" s="2">
        <f>CS58+CT58</f>
        <v>3</v>
      </c>
      <c r="CV58">
        <v>4</v>
      </c>
      <c r="CW58" t="s">
        <v>89</v>
      </c>
      <c r="CX58">
        <v>5</v>
      </c>
      <c r="CY58">
        <v>4</v>
      </c>
      <c r="CZ58" s="2">
        <f>IF(OR(CX58=8,CX58=0),0,IF(CX58=RU61,0,IF(CX58=CV58,2,IF(ABS(CX58-CV58)=1,1,0))))</f>
        <v>1</v>
      </c>
      <c r="DA58" s="2">
        <f>IF(CX58=CY58, 1, 0)</f>
        <v>0</v>
      </c>
      <c r="DB58" s="2">
        <f>CZ58+DA58</f>
        <v>1</v>
      </c>
      <c r="DC58">
        <v>5</v>
      </c>
      <c r="DD58" t="s">
        <v>89</v>
      </c>
      <c r="DE58">
        <v>5</v>
      </c>
      <c r="DF58">
        <v>5</v>
      </c>
      <c r="DG58" s="2">
        <f>IF(OR(DE58=8,DE58=0),0,IF(DE58=SC61,0,IF(DE58=DC58,2,IF(ABS(DE58-DC58)=1,1,0))))</f>
        <v>2</v>
      </c>
      <c r="DH58" s="2">
        <v>1</v>
      </c>
      <c r="DI58" s="2">
        <f>DG58+DH58</f>
        <v>3</v>
      </c>
      <c r="DJ58">
        <v>2</v>
      </c>
      <c r="DK58" t="s">
        <v>89</v>
      </c>
      <c r="DL58">
        <v>5</v>
      </c>
      <c r="DM58">
        <v>1</v>
      </c>
      <c r="DN58" s="2">
        <f>IF(OR(DL58=8,DL58=0),0,IF(DL58=SK61,0,IF(DL58=DJ58,2,IF(ABS(DL58-DJ58)=1,1,0))))</f>
        <v>0</v>
      </c>
      <c r="DO58" s="2">
        <f>IF(DL58=DM58, 1, 0)</f>
        <v>0</v>
      </c>
      <c r="DP58" s="2">
        <f>DN58+DO58</f>
        <v>0</v>
      </c>
      <c r="DQ58">
        <v>1</v>
      </c>
      <c r="DR58" t="s">
        <v>89</v>
      </c>
      <c r="DS58">
        <v>3</v>
      </c>
      <c r="DT58">
        <v>3</v>
      </c>
      <c r="DU58" s="2">
        <f>IF(OR(DS58=8,DS58=0),0,IF(DS58=SS61,0,IF(DS58=DQ58,2,IF(ABS(DS58-DQ58)=1,1,0))))</f>
        <v>0</v>
      </c>
      <c r="DV58" s="2">
        <f>IF(DS58=DT58, 1, 0)</f>
        <v>1</v>
      </c>
      <c r="DW58" s="2">
        <f>DU58+DV58</f>
        <v>1</v>
      </c>
      <c r="DX58">
        <v>7</v>
      </c>
      <c r="DY58" t="s">
        <v>89</v>
      </c>
      <c r="DZ58">
        <v>8</v>
      </c>
      <c r="EA58">
        <v>8</v>
      </c>
      <c r="EB58" s="2">
        <f>IF(OR(DZ58=8,DZ58=0),0,IF(DZ58=TA61,0,IF(DZ58=DX58,2,IF(ABS(DZ58-DX58)=1,1,0))))</f>
        <v>0</v>
      </c>
      <c r="EC58" s="2">
        <v>1</v>
      </c>
      <c r="ED58" s="2">
        <f>EB58+EC58</f>
        <v>1</v>
      </c>
      <c r="EE58">
        <v>3</v>
      </c>
      <c r="EF58" t="s">
        <v>89</v>
      </c>
      <c r="EG58">
        <v>0</v>
      </c>
      <c r="EH58">
        <v>0</v>
      </c>
      <c r="EI58" s="2">
        <f>IF(OR(EG58=8,EG58=0),0,IF(EG58=TI61,0,IF(EG58=EE58,2,IF(ABS(EG58-EE58)=1,1,0))))</f>
        <v>0</v>
      </c>
      <c r="EJ58" s="2">
        <f>IF(EG58=EH58, 1, 0)</f>
        <v>1</v>
      </c>
      <c r="EK58" s="2">
        <f>EI58+EJ58</f>
        <v>1</v>
      </c>
      <c r="EL58">
        <v>6</v>
      </c>
      <c r="EM58" t="s">
        <v>89</v>
      </c>
      <c r="EN58">
        <v>6</v>
      </c>
      <c r="EO58">
        <v>8</v>
      </c>
      <c r="EP58" s="2">
        <f>IF(OR(EN58=8,EN58=0),0,IF(EN58=TQ61,0,IF(EN58=EL58,2,IF(ABS(EN58-EL58)=1,1,0))))</f>
        <v>2</v>
      </c>
      <c r="EQ58" s="2">
        <v>0</v>
      </c>
      <c r="ER58" s="2">
        <f>EP58+EQ58</f>
        <v>2</v>
      </c>
      <c r="ES58">
        <v>5</v>
      </c>
      <c r="ET58" t="s">
        <v>89</v>
      </c>
      <c r="EU58">
        <v>4</v>
      </c>
      <c r="EV58">
        <v>5</v>
      </c>
      <c r="EW58" s="2">
        <f>IF(OR(EU58=8,EU58=0),0,IF(EU58=TY61,0,IF(EU58=ES58,2,IF(ABS(EU58-ES58)=1,1,0))))</f>
        <v>1</v>
      </c>
      <c r="EX58" s="2">
        <f>IF(EU58=EV58, 1, 0)</f>
        <v>0</v>
      </c>
      <c r="EY58" s="2">
        <f>EW58+EX58</f>
        <v>1</v>
      </c>
      <c r="EZ58">
        <v>4</v>
      </c>
      <c r="FA58" t="s">
        <v>89</v>
      </c>
      <c r="FB58">
        <v>3</v>
      </c>
      <c r="FC58">
        <v>4</v>
      </c>
      <c r="FD58" s="2">
        <f>IF(OR(FB58=8,FB58=0),0,IF(FB58=UG61,0,IF(FB58=EZ58,2,IF(ABS(FB58-EZ58)=1,1,0))))</f>
        <v>1</v>
      </c>
      <c r="FE58" s="2">
        <f>IF(FB58=FC58, 1, 0)</f>
        <v>0</v>
      </c>
      <c r="FF58" s="2">
        <f>FD58+FE58</f>
        <v>1</v>
      </c>
      <c r="FG58" s="2">
        <f t="shared" si="174"/>
        <v>20</v>
      </c>
      <c r="FH58" s="2">
        <f t="shared" si="174"/>
        <v>12</v>
      </c>
      <c r="FI58" s="2">
        <f t="shared" si="174"/>
        <v>32</v>
      </c>
      <c r="FJ58" s="16">
        <f>(FI58/63)*100</f>
        <v>50.793650793650791</v>
      </c>
      <c r="FK58" s="12">
        <f>100-FJ58</f>
        <v>49.206349206349209</v>
      </c>
      <c r="LH58">
        <v>0</v>
      </c>
      <c r="LI58">
        <v>0</v>
      </c>
      <c r="LJ58">
        <v>0</v>
      </c>
      <c r="LK58">
        <v>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1</v>
      </c>
      <c r="LS58">
        <v>1</v>
      </c>
      <c r="LT58">
        <v>1</v>
      </c>
      <c r="LU58">
        <v>1</v>
      </c>
      <c r="LV58">
        <v>0</v>
      </c>
      <c r="LW58">
        <v>0</v>
      </c>
      <c r="LX58">
        <v>0</v>
      </c>
      <c r="LY58">
        <v>0</v>
      </c>
      <c r="LZ58">
        <v>0</v>
      </c>
      <c r="MA58">
        <v>0</v>
      </c>
      <c r="MB58">
        <f t="shared" si="168"/>
        <v>2</v>
      </c>
      <c r="MC58">
        <f t="shared" si="168"/>
        <v>2</v>
      </c>
      <c r="MD58">
        <f t="shared" si="93"/>
        <v>4</v>
      </c>
      <c r="ME58">
        <f t="shared" si="94"/>
        <v>20</v>
      </c>
      <c r="MF58">
        <f t="shared" si="95"/>
        <v>80</v>
      </c>
      <c r="MG58" s="13">
        <f t="shared" si="96"/>
        <v>0</v>
      </c>
      <c r="NH58" s="15">
        <v>27.44</v>
      </c>
      <c r="NI58" s="15">
        <v>8.6</v>
      </c>
      <c r="NJ58" s="15">
        <v>3.51</v>
      </c>
      <c r="NK58" s="15">
        <v>24.55</v>
      </c>
      <c r="NL58" s="15">
        <v>17.11</v>
      </c>
      <c r="NM58" s="15">
        <v>10.54</v>
      </c>
      <c r="NN58" s="15">
        <v>1.4</v>
      </c>
      <c r="NO58" s="15">
        <v>8.08</v>
      </c>
      <c r="NP58" s="15">
        <v>5.0599999999999996</v>
      </c>
      <c r="NQ58" s="15">
        <v>18.079999999999998</v>
      </c>
      <c r="NR58" s="15">
        <v>10.11</v>
      </c>
      <c r="NS58" s="15">
        <v>2.2000000000000002</v>
      </c>
      <c r="NT58" s="15">
        <v>7.23</v>
      </c>
      <c r="NU58" s="15">
        <v>13.66</v>
      </c>
      <c r="NV58" s="15">
        <v>23.38</v>
      </c>
      <c r="NW58" s="15">
        <v>9.75</v>
      </c>
      <c r="NX58" s="15">
        <v>38.96</v>
      </c>
      <c r="NY58" s="15">
        <v>3.66</v>
      </c>
      <c r="NZ58" s="2">
        <f>SUM(NH58:NY58)</f>
        <v>233.32</v>
      </c>
      <c r="OA58" s="11">
        <v>0</v>
      </c>
      <c r="OB58" s="2">
        <f t="shared" si="101"/>
        <v>233.32</v>
      </c>
    </row>
  </sheetData>
  <mergeCells count="10">
    <mergeCell ref="OC1:OW1"/>
    <mergeCell ref="P2:BL2"/>
    <mergeCell ref="DJ2:FF2"/>
    <mergeCell ref="HI2:JE2"/>
    <mergeCell ref="JF2:LB2"/>
    <mergeCell ref="NH2:OA2"/>
    <mergeCell ref="OC2:OW2"/>
    <mergeCell ref="B1:K2"/>
    <mergeCell ref="L1:N2"/>
    <mergeCell ref="O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May Martin</dc:creator>
  <cp:lastModifiedBy>Anna May Martin</cp:lastModifiedBy>
  <dcterms:created xsi:type="dcterms:W3CDTF">2023-11-11T17:28:52Z</dcterms:created>
  <dcterms:modified xsi:type="dcterms:W3CDTF">2023-11-11T17:30:29Z</dcterms:modified>
</cp:coreProperties>
</file>